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 - data-13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<sst xmlns="http://schemas.openxmlformats.org/spreadsheetml/2006/main" uniqueCount="163">
  <si>
    <t>data-13</t>
  </si>
  <si>
    <t>CMS Certification Number (CCN)</t>
  </si>
  <si>
    <t>Provider Name</t>
  </si>
  <si>
    <r>
      <rPr>
        <b val="1"/>
        <u val="single"/>
        <sz val="10"/>
        <color indexed="11"/>
        <rFont val="Helvetica Neue"/>
      </rPr>
      <t>Total Reimb Rate</t>
    </r>
    <r>
      <rPr>
        <b val="1"/>
        <sz val="10"/>
        <color indexed="8"/>
        <rFont val="Helvetica Neue"/>
      </rPr>
      <t xml:space="preserve"> </t>
    </r>
    <r>
      <rPr>
        <b val="1"/>
        <sz val="10"/>
        <color indexed="11"/>
        <rFont val="Helvetica Neue"/>
      </rPr>
      <t xml:space="preserve">(link has entire list) </t>
    </r>
    <r>
      <rPr>
        <b val="1"/>
        <sz val="10"/>
        <color indexed="8"/>
        <rFont val="Helvetica Neue"/>
      </rPr>
      <t xml:space="preserve">w/
</t>
    </r>
    <r>
      <rPr>
        <b val="1"/>
        <sz val="10"/>
        <color indexed="8"/>
        <rFont val="Helvetica Neue"/>
      </rPr>
      <t xml:space="preserve">Case Mix Neutral
</t>
    </r>
    <r>
      <rPr>
        <b val="1"/>
        <sz val="10"/>
        <color indexed="8"/>
        <rFont val="Helvetica Neue"/>
      </rPr>
      <t xml:space="preserve">Direct Rate
</t>
    </r>
    <r>
      <rPr>
        <b val="1"/>
        <sz val="10"/>
        <color indexed="8"/>
        <rFont val="Helvetica Neue"/>
      </rPr>
      <t xml:space="preserve">October 1, 2025 - June
</t>
    </r>
    <r>
      <rPr>
        <b val="1"/>
        <sz val="10"/>
        <color indexed="8"/>
        <rFont val="Helvetica Neue"/>
      </rPr>
      <t>30, 2026</t>
    </r>
  </si>
  <si>
    <t>Provider Address</t>
  </si>
  <si>
    <t>City/Town</t>
  </si>
  <si>
    <t>State</t>
  </si>
  <si>
    <t>ZIP Code</t>
  </si>
  <si>
    <t>County/Parish</t>
  </si>
  <si>
    <t>Urban</t>
  </si>
  <si>
    <t>Ownership Type</t>
  </si>
  <si>
    <t>Number of Certified Beds</t>
  </si>
  <si>
    <t>Average Number of Residents per Day</t>
  </si>
  <si>
    <t>Calculated % capacity on an average day</t>
  </si>
  <si>
    <t>Provider Type</t>
  </si>
  <si>
    <t>Provider Resides in Hospital</t>
  </si>
  <si>
    <t>Date First Approved to Provide Medicare and Medicaid Services</t>
  </si>
  <si>
    <t>Continuing Care Retirement Community</t>
  </si>
  <si>
    <t>Special Focus Status</t>
  </si>
  <si>
    <t>Abuse Icon</t>
  </si>
  <si>
    <t>Most Recent Health Inspection More Than 2 Years Ago</t>
  </si>
  <si>
    <t>Provider Changed Ownership in Last 12 Months</t>
  </si>
  <si>
    <t>Automatic Sprinkler Systems in All Required Areas</t>
  </si>
  <si>
    <t>Overall Rating</t>
  </si>
  <si>
    <t>Overall Rating Footnote</t>
  </si>
  <si>
    <t>Health Inspection Rating</t>
  </si>
  <si>
    <t>Health Inspection Rating Footnote</t>
  </si>
  <si>
    <t>Staffing Rating</t>
  </si>
  <si>
    <t>Staffing Rating Footnote</t>
  </si>
  <si>
    <t>Reported Staffing Footnote</t>
  </si>
  <si>
    <t>Physical Therapist Staffing Footnote</t>
  </si>
  <si>
    <r>
      <rPr>
        <b val="1"/>
        <sz val="10"/>
        <color indexed="8"/>
        <rFont val="Helvetica Neue"/>
      </rPr>
      <t xml:space="preserve">Total nursing staff turnover </t>
    </r>
    <r>
      <rPr>
        <b val="1"/>
        <sz val="10"/>
        <color indexed="11"/>
        <rFont val="Helvetica Neue"/>
      </rPr>
      <t>(all reported have lower turnover than state average</t>
    </r>
  </si>
  <si>
    <t>Total nursing staff turnover footnote</t>
  </si>
  <si>
    <t>Registered Nurse turnover</t>
  </si>
  <si>
    <t>Registered Nurse turnover footnote</t>
  </si>
  <si>
    <t>Number of administrators who have left the nursing home</t>
  </si>
  <si>
    <t>Administrator turnover footnote</t>
  </si>
  <si>
    <t>Nursing Case-Mix Index</t>
  </si>
  <si>
    <r>
      <rPr>
        <b val="1"/>
        <sz val="10"/>
        <color indexed="8"/>
        <rFont val="Helvetica Neue"/>
      </rPr>
      <t xml:space="preserve">Nursing Case-Mix Index Ratio - </t>
    </r>
    <r>
      <rPr>
        <b val="1"/>
        <sz val="10"/>
        <color indexed="11"/>
        <rFont val="Helvetica Neue"/>
      </rPr>
      <t>higher is a resident population in more need of assistance (statewide avg. all facilities 0.98)</t>
    </r>
  </si>
  <si>
    <r>
      <rPr>
        <b val="1"/>
        <sz val="10"/>
        <color indexed="8"/>
        <rFont val="Helvetica Neue"/>
      </rPr>
      <t xml:space="preserve">Adjusted (for case mix) Nurse Aide Staffing Hours per Resident per Day (HPRD) - </t>
    </r>
    <r>
      <rPr>
        <b val="1"/>
        <sz val="10"/>
        <color indexed="11"/>
        <rFont val="Helvetica Neue"/>
      </rPr>
      <t>2.45 HPRD  is the national standard</t>
    </r>
  </si>
  <si>
    <t>Adjusted LPN Staffing Hours per Resident per Day</t>
  </si>
  <si>
    <r>
      <rPr>
        <b val="1"/>
        <sz val="10"/>
        <color indexed="8"/>
        <rFont val="Helvetica Neue"/>
      </rPr>
      <t xml:space="preserve">Adjusted RN Staffing Hours per Resident per Day </t>
    </r>
    <r>
      <rPr>
        <b val="1"/>
        <sz val="10"/>
        <color indexed="11"/>
        <rFont val="Helvetica Neue"/>
      </rPr>
      <t>- 0.55 HPRD is the national standard</t>
    </r>
  </si>
  <si>
    <r>
      <rPr>
        <b val="1"/>
        <sz val="10"/>
        <color indexed="8"/>
        <rFont val="Helvetica Neue"/>
      </rPr>
      <t xml:space="preserve">Adjusted Total Nurse Staffing Hours per Resident per Day - </t>
    </r>
    <r>
      <rPr>
        <b val="1"/>
        <sz val="10"/>
        <color indexed="11"/>
        <rFont val="Helvetica Neue"/>
      </rPr>
      <t>National standard is 3.48 HPRD</t>
    </r>
  </si>
  <si>
    <r>
      <rPr>
        <b val="1"/>
        <sz val="10"/>
        <color indexed="8"/>
        <rFont val="Helvetica Neue"/>
      </rPr>
      <t xml:space="preserve">Adjusted Weekend Total Nurse Staffing Hours per Resident per Day - </t>
    </r>
    <r>
      <rPr>
        <b val="1"/>
        <sz val="10"/>
        <color indexed="11"/>
        <rFont val="Helvetica Neue"/>
      </rPr>
      <t>National Standard is 3.48 HPRD</t>
    </r>
  </si>
  <si>
    <t>Rating Cycle 1 Standard Survey Health Date</t>
  </si>
  <si>
    <t>Rating Cycle 1 Total Number of Health Deficiencies</t>
  </si>
  <si>
    <t>Rating Cycle 1 Number of Standard Health Deficiencies</t>
  </si>
  <si>
    <t>Rating Cycle 1 Number of Complaint Health Deficiencies</t>
  </si>
  <si>
    <r>
      <rPr>
        <b val="1"/>
        <sz val="10"/>
        <color indexed="8"/>
        <rFont val="Helvetica Neue"/>
      </rPr>
      <t xml:space="preserve">Rating Cycle 1 Health Deficiency Score - </t>
    </r>
    <r>
      <rPr>
        <b val="1"/>
        <sz val="10"/>
        <color indexed="11"/>
        <rFont val="Helvetica Neue"/>
      </rPr>
      <t>Lower is better; these are excellent to terrific</t>
    </r>
  </si>
  <si>
    <t>Rating Cycle 1 Number of Health Revisits</t>
  </si>
  <si>
    <t>Rating Cycle 1 Health Revisit Score</t>
  </si>
  <si>
    <r>
      <rPr>
        <b val="1"/>
        <sz val="10"/>
        <color indexed="8"/>
        <rFont val="Helvetica Neue"/>
      </rPr>
      <t xml:space="preserve">Rating Cycle 1 Total Health Score - </t>
    </r>
    <r>
      <rPr>
        <b val="1"/>
        <sz val="10"/>
        <color indexed="11"/>
        <rFont val="Helvetica Neue"/>
      </rPr>
      <t>Lower is better; these are excellent to terrific</t>
    </r>
  </si>
  <si>
    <t>Rating Cycle 2 Standard Health Survey Date</t>
  </si>
  <si>
    <t>Rating Cycle 2/3 Total Number of Health Deficiencies</t>
  </si>
  <si>
    <t>Rating Cycle 2 Number of Standard Health Deficiencies</t>
  </si>
  <si>
    <t>Rating Cycle 2/3 Number of Complaint Health Deficiencies</t>
  </si>
  <si>
    <r>
      <rPr>
        <b val="1"/>
        <sz val="10"/>
        <color indexed="8"/>
        <rFont val="Helvetica Neue"/>
      </rPr>
      <t xml:space="preserve">Rating Cycle 2/3 Health Deficiency Score - </t>
    </r>
    <r>
      <rPr>
        <b val="1"/>
        <sz val="10"/>
        <color indexed="11"/>
        <rFont val="Helvetica Neue"/>
      </rPr>
      <t>Lower is better; these are excellent to terrific</t>
    </r>
  </si>
  <si>
    <t>Rating Cycle 2/3 Number of Health Revisits</t>
  </si>
  <si>
    <t>Rating Cycle 2/3 Health Revisit Score</t>
  </si>
  <si>
    <t>Rating Cycle 2/3 Total Health Score</t>
  </si>
  <si>
    <r>
      <rPr>
        <b val="1"/>
        <sz val="10"/>
        <color indexed="8"/>
        <rFont val="Helvetica Neue"/>
      </rPr>
      <t xml:space="preserve">Total Weighted Health Survey Score - </t>
    </r>
    <r>
      <rPr>
        <b val="1"/>
        <sz val="10"/>
        <color indexed="11"/>
        <rFont val="Helvetica Neue"/>
      </rPr>
      <t>Lower is better; these are excellent to terrific</t>
    </r>
  </si>
  <si>
    <t>Number of Citations from Infection Control Inspections</t>
  </si>
  <si>
    <t>Number of Fines</t>
  </si>
  <si>
    <t>Total Amount of Fines in Dollars</t>
  </si>
  <si>
    <t>Number of Payment Denials</t>
  </si>
  <si>
    <t>Total Number of Penalties</t>
  </si>
  <si>
    <t>Location</t>
  </si>
  <si>
    <t>Processing Date</t>
  </si>
  <si>
    <t>Standard Nursing Homes</t>
  </si>
  <si>
    <t>BEDFORD CO NURSING HOME</t>
  </si>
  <si>
    <t>1229 COUNTY FARM ROAD</t>
  </si>
  <si>
    <t>BEDFORD</t>
  </si>
  <si>
    <t>VA</t>
  </si>
  <si>
    <t>Bedford</t>
  </si>
  <si>
    <t>Y</t>
  </si>
  <si>
    <t>Government - County</t>
  </si>
  <si>
    <t>Medicaid</t>
  </si>
  <si>
    <t>N</t>
  </si>
  <si>
    <t>1975-01-01</t>
  </si>
  <si>
    <t>Yes</t>
  </si>
  <si>
    <t>2023-08-16</t>
  </si>
  <si>
    <t>2021-08-05</t>
  </si>
  <si>
    <t>1229 COUNTY FARM ROAD,BEDFORD,VA,24523</t>
  </si>
  <si>
    <t>2026-03-01</t>
  </si>
  <si>
    <t>MOUNTAIN VIEW NURSING HOME</t>
  </si>
  <si>
    <t>1776 ELLY ROAD</t>
  </si>
  <si>
    <t>ARODA</t>
  </si>
  <si>
    <t>Madison</t>
  </si>
  <si>
    <t>Non profit - Church related</t>
  </si>
  <si>
    <t>1975-05-01</t>
  </si>
  <si>
    <t>2025-10-09</t>
  </si>
  <si>
    <t>2023-08-02</t>
  </si>
  <si>
    <t>1776 ELLY ROAD,ARODA,VA,22709</t>
  </si>
  <si>
    <t>49A007</t>
  </si>
  <si>
    <t>OUR LADY OF PEACE INC</t>
  </si>
  <si>
    <t>751 HILLSDALE DRIVE</t>
  </si>
  <si>
    <t>CHARLOTTESVILLE</t>
  </si>
  <si>
    <t>Albemarle</t>
  </si>
  <si>
    <t>1992-11-24</t>
  </si>
  <si>
    <t>2023-01-12</t>
  </si>
  <si>
    <t>2021-03-25</t>
  </si>
  <si>
    <t>751 HILLSDALE DRIVE,CHARLOTTESVILLE,VA,22901</t>
  </si>
  <si>
    <t>OUR LADY OF PERPETUAL HELP</t>
  </si>
  <si>
    <t>4560 PRINCESS ANNE ROAD</t>
  </si>
  <si>
    <t>VIRGINIA BEACH</t>
  </si>
  <si>
    <t>Virginia Beach City</t>
  </si>
  <si>
    <t>Non profit - Corporation</t>
  </si>
  <si>
    <t>1989-08-29</t>
  </si>
  <si>
    <t>2025-06-12</t>
  </si>
  <si>
    <t>2021-10-14</t>
  </si>
  <si>
    <t>4560 PRINCESS ANNE ROAD,VIRGINIA BEACH,VA,23462</t>
  </si>
  <si>
    <t>SNYDER NURSING HOME</t>
  </si>
  <si>
    <t>11 NORTH BROAD ST</t>
  </si>
  <si>
    <t>SALEM</t>
  </si>
  <si>
    <t>Salem City</t>
  </si>
  <si>
    <t>1974-12-01</t>
  </si>
  <si>
    <t>2023-08-23</t>
  </si>
  <si>
    <t>2021-02-11</t>
  </si>
  <si>
    <t>11 NORTH BROAD ST,SALEM,VA,24153</t>
  </si>
  <si>
    <t>SKYLINE TERRACE CONV HOME</t>
  </si>
  <si>
    <t>123 LAKEVIEW ROAD</t>
  </si>
  <si>
    <t>WOODSTOCK</t>
  </si>
  <si>
    <t>Shenandoah</t>
  </si>
  <si>
    <t>For profit - Corporation</t>
  </si>
  <si>
    <t>1974-03-31</t>
  </si>
  <si>
    <r>
      <rPr>
        <b val="1"/>
        <sz val="10"/>
        <color indexed="21"/>
        <rFont val="Helvetica Neue"/>
      </rPr>
      <t xml:space="preserve">1** </t>
    </r>
    <r>
      <rPr>
        <b val="1"/>
        <sz val="9"/>
        <color indexed="21"/>
        <rFont val="Helvetica Neue"/>
      </rPr>
      <t>(an automatic rating because of submitted data quality issues noted in the footnotes)</t>
    </r>
  </si>
  <si>
    <r>
      <rPr>
        <b val="1"/>
        <sz val="10"/>
        <color indexed="8"/>
        <rFont val="Helvetica Neue"/>
      </rPr>
      <t xml:space="preserve">25. </t>
    </r>
    <r>
      <rPr>
        <b val="1"/>
        <sz val="9"/>
        <color indexed="8"/>
        <rFont val="Helvetica Neue"/>
      </rPr>
      <t>The accuracy of the staffing data for this measure could not be validated by CMS.</t>
    </r>
  </si>
  <si>
    <r>
      <rPr>
        <b val="1"/>
        <sz val="10"/>
        <color indexed="8"/>
        <rFont val="Helvetica Neue"/>
      </rPr>
      <t xml:space="preserve">6. </t>
    </r>
    <r>
      <rPr>
        <b val="1"/>
        <sz val="9"/>
        <color indexed="8"/>
        <rFont val="Helvetica Neue"/>
      </rPr>
      <t xml:space="preserve">This facility submitted data that did not meet the criteria required to calculate a staffing
</t>
    </r>
    <r>
      <rPr>
        <b val="1"/>
        <sz val="9"/>
        <color indexed="8"/>
        <rFont val="Helvetica Neue"/>
      </rPr>
      <t>measure.</t>
    </r>
  </si>
  <si>
    <r>
      <rPr>
        <b val="1"/>
        <sz val="10"/>
        <color indexed="8"/>
        <rFont val="Helvetica Neue"/>
      </rPr>
      <t xml:space="preserve">26. </t>
    </r>
    <r>
      <rPr>
        <b val="1"/>
        <sz val="9"/>
        <color indexed="8"/>
        <rFont val="Helvetica Neue"/>
      </rPr>
      <t xml:space="preserve">This facility did not submit staffing data or submitted staffing data that is considered to be
</t>
    </r>
    <r>
      <rPr>
        <b val="1"/>
        <sz val="9"/>
        <color indexed="8"/>
        <rFont val="Helvetica Neue"/>
      </rPr>
      <t>invalid for the purpose of calculating turnover.</t>
    </r>
  </si>
  <si>
    <t>2023-01-31</t>
  </si>
  <si>
    <t>2021-07-22</t>
  </si>
  <si>
    <t>123 LAKEVIEW ROAD,WOODSTOCK,VA,22664</t>
  </si>
  <si>
    <t>Standard Nursing Home Averages</t>
  </si>
  <si>
    <t>Specialty Nursing Homes</t>
  </si>
  <si>
    <t xml:space="preserve">Southwestern Virginia Mental Health Institute Geriatric Treatment Center </t>
  </si>
  <si>
    <t>340 BAGLEY CIRCLE</t>
  </si>
  <si>
    <t>MARION</t>
  </si>
  <si>
    <t>Smyth</t>
  </si>
  <si>
    <t>Government - State</t>
  </si>
  <si>
    <t>2023-08-31</t>
  </si>
  <si>
    <t>2021-02-26</t>
  </si>
  <si>
    <t>340 BAGLEY CIRCLE,MARION,VA,24354</t>
  </si>
  <si>
    <t>49A022</t>
  </si>
  <si>
    <t>VCU Health Children's Services At Brook Road</t>
  </si>
  <si>
    <t>2924 BROOK RD</t>
  </si>
  <si>
    <t>RICHMOND</t>
  </si>
  <si>
    <t>Richmond City</t>
  </si>
  <si>
    <t>1999-07-13</t>
  </si>
  <si>
    <t>2025-11-06</t>
  </si>
  <si>
    <t>2023-04-20</t>
  </si>
  <si>
    <t>2924 BROOK RD,RICHMOND,VA,23220</t>
  </si>
  <si>
    <t>The Virginia Home</t>
  </si>
  <si>
    <t>$557.54*</t>
  </si>
  <si>
    <t>1101 HAMPTON ST</t>
  </si>
  <si>
    <t xml:space="preserve">RICHMOND (moving to new state-of-the-art $128 m facility in Hanover*) </t>
  </si>
  <si>
    <t>1974-10-01</t>
  </si>
  <si>
    <t>2023-07-19</t>
  </si>
  <si>
    <t>2022-02-03</t>
  </si>
  <si>
    <t>1101 HAMPTON ST,RICHMOND,VA,23220</t>
  </si>
  <si>
    <r>
      <rPr>
        <b val="1"/>
        <sz val="10"/>
        <color indexed="8"/>
        <rFont val="Helvetica Neue"/>
      </rPr>
      <t xml:space="preserve">* Virginia Home Residents require around-the-clock care due to </t>
    </r>
    <r>
      <rPr>
        <b val="1"/>
        <sz val="10"/>
        <color indexed="11"/>
        <rFont val="Helvetica Neue"/>
      </rPr>
      <t>irreversible physical disabilities.</t>
    </r>
    <r>
      <rPr>
        <b val="1"/>
        <sz val="10"/>
        <color indexed="8"/>
        <rFont val="Helvetica Neue"/>
      </rPr>
      <t xml:space="preserve"> They range in age from teenagers (minimum age 18) to the elderly (average age of 50), and most will live a normal lifespan while requiring 24/7 care.</t>
    </r>
  </si>
  <si>
    <t>* Virginia Home has been operating since 1894.  On 2024 Form 990, it reported net assets of $150,856,454.</t>
  </si>
  <si>
    <r>
      <rPr>
        <b val="1"/>
        <sz val="10"/>
        <color indexed="8"/>
        <rFont val="Helvetica Neue"/>
      </rPr>
      <t xml:space="preserve">**Note: A look at </t>
    </r>
    <r>
      <rPr>
        <b val="1"/>
        <sz val="10"/>
        <color indexed="11"/>
        <rFont val="Helvetica Neue"/>
      </rPr>
      <t>Skyline Terrace Conv Home</t>
    </r>
    <r>
      <rPr>
        <b val="1"/>
        <sz val="10"/>
        <color indexed="8"/>
        <rFont val="Helvetica Neue"/>
      </rPr>
      <t>’s quarterly payroll-based journal nurse staffing submission for Q3 2025 (latest) indicates a possible job coding problem in the provider’s payroll software</t>
    </r>
  </si>
  <si>
    <t>Statewide</t>
  </si>
</sst>
</file>

<file path=xl/styles.xml><?xml version="1.0" encoding="utf-8"?>
<styleSheet xmlns="http://schemas.openxmlformats.org/spreadsheetml/2006/main">
  <numFmts count="7">
    <numFmt numFmtId="0" formatCode="General"/>
    <numFmt numFmtId="59" formatCode="&quot;$&quot;#,##0.00"/>
    <numFmt numFmtId="60" formatCode="0.0%"/>
    <numFmt numFmtId="61" formatCode="&quot;$&quot;0.00"/>
    <numFmt numFmtId="62" formatCode="0.0E+00"/>
    <numFmt numFmtId="63" formatCode="0.000"/>
    <numFmt numFmtId="64" formatCode="0.0"/>
  </numFmts>
  <fonts count="11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b val="1"/>
      <u val="single"/>
      <sz val="10"/>
      <color indexed="11"/>
      <name val="Helvetica Neue"/>
    </font>
    <font>
      <b val="1"/>
      <sz val="10"/>
      <color indexed="11"/>
      <name val="Helvetica Neue"/>
    </font>
    <font>
      <b val="1"/>
      <sz val="13"/>
      <color indexed="8"/>
      <name val="Helvetica Neue"/>
    </font>
    <font>
      <b val="1"/>
      <sz val="10"/>
      <color indexed="18"/>
      <name val="Helvetica Neue"/>
    </font>
    <font>
      <b val="1"/>
      <sz val="10"/>
      <color indexed="21"/>
      <name val="Helvetica Neue"/>
    </font>
    <font>
      <b val="1"/>
      <sz val="9"/>
      <color indexed="21"/>
      <name val="Helvetica Neue"/>
    </font>
    <font>
      <b val="1"/>
      <sz val="9"/>
      <color indexed="8"/>
      <name val="Helvetica Neue"/>
    </font>
    <font>
      <sz val="10"/>
      <color indexed="18"/>
      <name val="Helvetica Neue"/>
    </font>
  </fonts>
  <fills count="12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1"/>
        <bgColor auto="1"/>
      </patternFill>
    </fill>
  </fills>
  <borders count="5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ck">
        <color indexed="8"/>
      </bottom>
      <diagonal/>
    </border>
    <border>
      <left style="thin">
        <color indexed="10"/>
      </left>
      <right style="thick">
        <color indexed="8"/>
      </right>
      <top style="thin">
        <color indexed="10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10"/>
      </top>
      <bottom style="thick">
        <color indexed="8"/>
      </bottom>
      <diagonal/>
    </border>
    <border>
      <left style="thick">
        <color indexed="8"/>
      </left>
      <right style="thin">
        <color indexed="10"/>
      </right>
      <top style="thin">
        <color indexed="10"/>
      </top>
      <bottom style="thick">
        <color indexed="8"/>
      </bottom>
      <diagonal/>
    </border>
    <border>
      <left style="thick">
        <color indexed="8"/>
      </left>
      <right style="thin">
        <color indexed="10"/>
      </right>
      <top style="thick">
        <color indexed="8"/>
      </top>
      <bottom style="thick">
        <color indexed="8"/>
      </bottom>
      <diagonal/>
    </border>
    <border>
      <left style="thin">
        <color indexed="10"/>
      </left>
      <right style="thin">
        <color indexed="10"/>
      </right>
      <top style="thick">
        <color indexed="8"/>
      </top>
      <bottom style="thick">
        <color indexed="8"/>
      </bottom>
      <diagonal/>
    </border>
    <border>
      <left style="thin">
        <color indexed="10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14"/>
      </right>
      <top style="thick">
        <color indexed="8"/>
      </top>
      <bottom style="thick">
        <color indexed="8"/>
      </bottom>
      <diagonal/>
    </border>
    <border>
      <left style="thin">
        <color indexed="14"/>
      </left>
      <right style="thin">
        <color indexed="10"/>
      </right>
      <top style="thick">
        <color indexed="8"/>
      </top>
      <bottom style="thick">
        <color indexed="8"/>
      </bottom>
      <diagonal/>
    </border>
    <border>
      <left style="thin">
        <color indexed="10"/>
      </left>
      <right style="thin">
        <color indexed="14"/>
      </right>
      <top style="thick">
        <color indexed="8"/>
      </top>
      <bottom style="thick">
        <color indexed="8"/>
      </bottom>
      <diagonal/>
    </border>
    <border>
      <left style="thin">
        <color indexed="14"/>
      </left>
      <right style="thin">
        <color indexed="14"/>
      </right>
      <top style="thick">
        <color indexed="8"/>
      </top>
      <bottom style="thick">
        <color indexed="8"/>
      </bottom>
      <diagonal/>
    </border>
    <border>
      <left style="thin">
        <color indexed="10"/>
      </left>
      <right>
        <color indexed="8"/>
      </right>
      <top style="thick">
        <color indexed="8"/>
      </top>
      <bottom style="thick">
        <color indexed="8"/>
      </bottom>
      <diagonal/>
    </border>
    <border>
      <left>
        <color indexed="8"/>
      </left>
      <right>
        <color indexed="8"/>
      </right>
      <top style="thick">
        <color indexed="8"/>
      </top>
      <bottom style="thick">
        <color indexed="8"/>
      </bottom>
      <diagonal/>
    </border>
    <border>
      <left>
        <color indexed="8"/>
      </left>
      <right style="thin">
        <color indexed="10"/>
      </right>
      <top style="thick">
        <color indexed="8"/>
      </top>
      <bottom style="thick">
        <color indexed="8"/>
      </bottom>
      <diagonal/>
    </border>
    <border>
      <left style="thin">
        <color indexed="10"/>
      </left>
      <right style="thin">
        <color indexed="14"/>
      </right>
      <top style="thick">
        <color indexed="8"/>
      </top>
      <bottom style="thin">
        <color indexed="10"/>
      </bottom>
      <diagonal/>
    </border>
    <border>
      <left style="thin">
        <color indexed="14"/>
      </left>
      <right style="thin">
        <color indexed="10"/>
      </right>
      <top style="thick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ck">
        <color indexed="8"/>
      </top>
      <bottom style="thin">
        <color indexed="10"/>
      </bottom>
      <diagonal/>
    </border>
    <border>
      <left style="thin">
        <color indexed="10"/>
      </left>
      <right style="thick">
        <color indexed="8"/>
      </right>
      <top style="thick">
        <color indexed="8"/>
      </top>
      <bottom style="thin">
        <color indexed="10"/>
      </bottom>
      <diagonal/>
    </border>
    <border>
      <left style="thick">
        <color indexed="8"/>
      </left>
      <right style="thin">
        <color indexed="10"/>
      </right>
      <top style="thick">
        <color indexed="8"/>
      </top>
      <bottom style="thin">
        <color indexed="10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4"/>
      </right>
      <top style="thin">
        <color indexed="10"/>
      </top>
      <bottom style="thin">
        <color indexed="10"/>
      </bottom>
      <diagonal/>
    </border>
    <border>
      <left style="thin">
        <color indexed="14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ck">
        <color indexed="8"/>
      </right>
      <top style="thin">
        <color indexed="10"/>
      </top>
      <bottom style="thin">
        <color indexed="10"/>
      </bottom>
      <diagonal/>
    </border>
    <border>
      <left style="thick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ck">
        <color indexed="8"/>
      </left>
      <right style="thick">
        <color indexed="8"/>
      </right>
      <top style="thin">
        <color indexed="10"/>
      </top>
      <bottom style="thin">
        <color indexed="10"/>
      </bottom>
      <diagonal/>
    </border>
    <border>
      <left style="thick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ck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4"/>
      </right>
      <top style="thin">
        <color indexed="10"/>
      </top>
      <bottom style="thick">
        <color indexed="8"/>
      </bottom>
      <diagonal/>
    </border>
    <border>
      <left style="thin">
        <color indexed="14"/>
      </left>
      <right style="thin">
        <color indexed="10"/>
      </right>
      <top style="thin">
        <color indexed="10"/>
      </top>
      <bottom style="thick">
        <color indexed="8"/>
      </bottom>
      <diagonal/>
    </border>
    <border>
      <left style="thick">
        <color indexed="8"/>
      </left>
      <right style="medium">
        <color indexed="8"/>
      </right>
      <top style="thin">
        <color indexed="10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thick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10"/>
      </top>
      <bottom style="thick">
        <color indexed="8"/>
      </bottom>
      <diagonal/>
    </border>
    <border>
      <left style="thick">
        <color indexed="8"/>
      </left>
      <right>
        <color indexed="8"/>
      </right>
      <top style="thick">
        <color indexed="8"/>
      </top>
      <bottom style="thick">
        <color indexed="8"/>
      </bottom>
      <diagonal/>
    </border>
    <border>
      <left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medium">
        <color indexed="8"/>
      </right>
      <top style="thick">
        <color indexed="8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thin">
        <color indexed="10"/>
      </bottom>
      <diagonal/>
    </border>
    <border>
      <left style="medium">
        <color indexed="8"/>
      </left>
      <right style="thick">
        <color indexed="8"/>
      </right>
      <top style="thick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ck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23"/>
      </right>
      <top style="thick">
        <color indexed="8"/>
      </top>
      <bottom style="thin">
        <color indexed="10"/>
      </bottom>
      <diagonal/>
    </border>
    <border>
      <left style="thin">
        <color indexed="23"/>
      </left>
      <right style="thin">
        <color indexed="10"/>
      </right>
      <top style="thick">
        <color indexed="8"/>
      </top>
      <bottom style="thin">
        <color indexed="10"/>
      </bottom>
      <diagonal/>
    </border>
    <border>
      <left style="thin">
        <color indexed="23"/>
      </left>
      <right style="thick">
        <color indexed="8"/>
      </right>
      <top style="thick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23"/>
      </right>
      <top style="thin">
        <color indexed="10"/>
      </top>
      <bottom style="thin">
        <color indexed="10"/>
      </bottom>
      <diagonal/>
    </border>
    <border>
      <left style="thin">
        <color indexed="23"/>
      </left>
      <right style="thin">
        <color indexed="10"/>
      </right>
      <top style="thin">
        <color indexed="10"/>
      </top>
      <bottom style="thin">
        <color indexed="23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23"/>
      </bottom>
      <diagonal/>
    </border>
    <border>
      <left style="thin">
        <color indexed="10"/>
      </left>
      <right style="thin">
        <color indexed="23"/>
      </right>
      <top style="thin">
        <color indexed="10"/>
      </top>
      <bottom style="thin">
        <color indexed="23"/>
      </bottom>
      <diagonal/>
    </border>
    <border>
      <left style="thin">
        <color indexed="23"/>
      </left>
      <right style="thick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23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16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horizontal="center" vertical="center" wrapText="1"/>
    </xf>
    <xf numFmtId="49" fontId="2" fillId="3" borderId="1" applyNumberFormat="1" applyFont="1" applyFill="1" applyBorder="1" applyAlignment="1" applyProtection="0">
      <alignment horizontal="center" vertical="center" wrapText="1"/>
    </xf>
    <xf numFmtId="49" fontId="2" fillId="4" borderId="1" applyNumberFormat="1" applyFont="1" applyFill="1" applyBorder="1" applyAlignment="1" applyProtection="0">
      <alignment horizontal="center" vertical="center" wrapText="1"/>
    </xf>
    <xf numFmtId="49" fontId="2" fillId="2" borderId="2" applyNumberFormat="1" applyFont="1" applyFill="1" applyBorder="1" applyAlignment="1" applyProtection="0">
      <alignment horizontal="center" vertical="center" wrapText="1"/>
    </xf>
    <xf numFmtId="49" fontId="2" fillId="2" borderId="3" applyNumberFormat="1" applyFont="1" applyFill="1" applyBorder="1" applyAlignment="1" applyProtection="0">
      <alignment horizontal="center" vertical="center" wrapText="1"/>
    </xf>
    <xf numFmtId="49" fontId="2" fillId="2" borderId="4" applyNumberFormat="1" applyFont="1" applyFill="1" applyBorder="1" applyAlignment="1" applyProtection="0">
      <alignment horizontal="center" vertical="center" wrapText="1"/>
    </xf>
    <xf numFmtId="49" fontId="2" fillId="2" borderId="5" applyNumberFormat="1" applyFont="1" applyFill="1" applyBorder="1" applyAlignment="1" applyProtection="0">
      <alignment horizontal="center" vertical="center" wrapText="1"/>
    </xf>
    <xf numFmtId="49" fontId="2" fillId="2" borderId="6" applyNumberFormat="1" applyFont="1" applyFill="1" applyBorder="1" applyAlignment="1" applyProtection="0">
      <alignment horizontal="center" vertical="center" wrapText="1"/>
    </xf>
    <xf numFmtId="49" fontId="2" fillId="2" borderId="7" applyNumberFormat="1" applyFont="1" applyFill="1" applyBorder="1" applyAlignment="1" applyProtection="0">
      <alignment horizontal="center" vertical="center" wrapText="1"/>
    </xf>
    <xf numFmtId="49" fontId="2" fillId="4" borderId="8" applyNumberFormat="1" applyFont="1" applyFill="1" applyBorder="1" applyAlignment="1" applyProtection="0">
      <alignment horizontal="center" vertical="center" wrapText="1"/>
    </xf>
    <xf numFmtId="0" fontId="2" borderId="9" applyNumberFormat="0" applyFont="1" applyFill="0" applyBorder="1" applyAlignment="1" applyProtection="0">
      <alignment horizontal="center" vertical="top"/>
    </xf>
    <xf numFmtId="49" fontId="5" borderId="10" applyNumberFormat="1" applyFont="1" applyFill="0" applyBorder="1" applyAlignment="1" applyProtection="0">
      <alignment horizontal="center" vertical="top"/>
    </xf>
    <xf numFmtId="59" fontId="2" borderId="7" applyNumberFormat="1" applyFont="1" applyFill="0" applyBorder="1" applyAlignment="1" applyProtection="0">
      <alignment horizontal="center" vertical="top"/>
    </xf>
    <xf numFmtId="0" fontId="0" borderId="7" applyNumberFormat="0" applyFont="1" applyFill="0" applyBorder="1" applyAlignment="1" applyProtection="0">
      <alignment horizontal="center" vertical="top"/>
    </xf>
    <xf numFmtId="0" fontId="0" borderId="11" applyNumberFormat="0" applyFont="1" applyFill="0" applyBorder="1" applyAlignment="1" applyProtection="0">
      <alignment horizontal="center" vertical="top"/>
    </xf>
    <xf numFmtId="0" fontId="2" borderId="12" applyNumberFormat="0" applyFont="1" applyFill="0" applyBorder="1" applyAlignment="1" applyProtection="0">
      <alignment horizontal="center" vertical="top"/>
    </xf>
    <xf numFmtId="0" fontId="0" borderId="10" applyNumberFormat="0" applyFont="1" applyFill="0" applyBorder="1" applyAlignment="1" applyProtection="0">
      <alignment horizontal="center" vertical="top"/>
    </xf>
    <xf numFmtId="60" fontId="2" borderId="7" applyNumberFormat="1" applyFont="1" applyFill="0" applyBorder="1" applyAlignment="1" applyProtection="0">
      <alignment horizontal="center" vertical="center"/>
    </xf>
    <xf numFmtId="0" fontId="2" borderId="7" applyNumberFormat="0" applyFont="1" applyFill="0" applyBorder="1" applyAlignment="1" applyProtection="0">
      <alignment horizontal="center" vertical="top"/>
    </xf>
    <xf numFmtId="0" fontId="0" borderId="13" applyNumberFormat="0" applyFont="1" applyFill="0" applyBorder="1" applyAlignment="1" applyProtection="0">
      <alignment horizontal="center" vertical="top"/>
    </xf>
    <xf numFmtId="0" fontId="2" borderId="14" applyNumberFormat="0" applyFont="1" applyFill="0" applyBorder="1" applyAlignment="1" applyProtection="0">
      <alignment horizontal="center" vertical="top"/>
    </xf>
    <xf numFmtId="0" fontId="0" borderId="14" applyNumberFormat="0" applyFont="1" applyFill="0" applyBorder="1" applyAlignment="1" applyProtection="0">
      <alignment horizontal="center" vertical="top"/>
    </xf>
    <xf numFmtId="0" fontId="0" borderId="14" applyNumberFormat="0" applyFont="1" applyFill="0" applyBorder="1" applyAlignment="1" applyProtection="0">
      <alignment horizontal="center" vertical="top" wrapText="1"/>
    </xf>
    <xf numFmtId="0" fontId="0" borderId="15" applyNumberFormat="0" applyFont="1" applyFill="0" applyBorder="1" applyAlignment="1" applyProtection="0">
      <alignment horizontal="center" vertical="top" wrapText="1"/>
    </xf>
    <xf numFmtId="0" fontId="0" borderId="7" applyNumberFormat="0" applyFont="1" applyFill="0" applyBorder="1" applyAlignment="1" applyProtection="0">
      <alignment horizontal="center" vertical="top" wrapText="1"/>
    </xf>
    <xf numFmtId="0" fontId="0" borderId="8" applyNumberFormat="0" applyFont="1" applyFill="0" applyBorder="1" applyAlignment="1" applyProtection="0">
      <alignment horizontal="center" vertical="top"/>
    </xf>
    <xf numFmtId="0" fontId="2" borderId="6" applyNumberFormat="0" applyFont="1" applyFill="0" applyBorder="1" applyAlignment="1" applyProtection="0">
      <alignment horizontal="center" vertical="top"/>
    </xf>
    <xf numFmtId="0" fontId="2" borderId="8" applyNumberFormat="0" applyFont="1" applyFill="0" applyBorder="1" applyAlignment="1" applyProtection="0">
      <alignment horizontal="center" vertical="top"/>
    </xf>
    <xf numFmtId="0" fontId="0" borderId="6" applyNumberFormat="0" applyFont="1" applyFill="0" applyBorder="1" applyAlignment="1" applyProtection="0">
      <alignment horizontal="center" vertical="top"/>
    </xf>
    <xf numFmtId="61" fontId="2" borderId="7" applyNumberFormat="1" applyFont="1" applyFill="0" applyBorder="1" applyAlignment="1" applyProtection="0">
      <alignment horizontal="center" vertical="top"/>
    </xf>
    <xf numFmtId="62" fontId="2" fillId="5" borderId="16" applyNumberFormat="1" applyFont="1" applyFill="1" applyBorder="1" applyAlignment="1" applyProtection="0">
      <alignment horizontal="center" vertical="top"/>
    </xf>
    <xf numFmtId="49" fontId="2" fillId="5" borderId="17" applyNumberFormat="1" applyFont="1" applyFill="1" applyBorder="1" applyAlignment="1" applyProtection="0">
      <alignment horizontal="center" vertical="top"/>
    </xf>
    <xf numFmtId="59" fontId="2" fillId="5" borderId="18" applyNumberFormat="1" applyFont="1" applyFill="1" applyBorder="1" applyAlignment="1" applyProtection="0">
      <alignment horizontal="center" vertical="top"/>
    </xf>
    <xf numFmtId="49" fontId="0" fillId="5" borderId="18" applyNumberFormat="1" applyFont="1" applyFill="1" applyBorder="1" applyAlignment="1" applyProtection="0">
      <alignment horizontal="center" vertical="top"/>
    </xf>
    <xf numFmtId="0" fontId="0" fillId="5" borderId="18" applyNumberFormat="1" applyFont="1" applyFill="1" applyBorder="1" applyAlignment="1" applyProtection="0">
      <alignment horizontal="center" vertical="top"/>
    </xf>
    <xf numFmtId="49" fontId="0" fillId="5" borderId="19" applyNumberFormat="1" applyFont="1" applyFill="1" applyBorder="1" applyAlignment="1" applyProtection="0">
      <alignment horizontal="center" vertical="top"/>
    </xf>
    <xf numFmtId="49" fontId="2" fillId="5" borderId="3" applyNumberFormat="1" applyFont="1" applyFill="1" applyBorder="1" applyAlignment="1" applyProtection="0">
      <alignment horizontal="center" vertical="top"/>
    </xf>
    <xf numFmtId="0" fontId="0" fillId="5" borderId="20" applyNumberFormat="1" applyFont="1" applyFill="1" applyBorder="1" applyAlignment="1" applyProtection="0">
      <alignment horizontal="center" vertical="top"/>
    </xf>
    <xf numFmtId="60" fontId="2" fillId="3" borderId="18" applyNumberFormat="1" applyFont="1" applyFill="1" applyBorder="1" applyAlignment="1" applyProtection="0">
      <alignment horizontal="center" vertical="center"/>
    </xf>
    <xf numFmtId="49" fontId="2" fillId="5" borderId="18" applyNumberFormat="1" applyFont="1" applyFill="1" applyBorder="1" applyAlignment="1" applyProtection="0">
      <alignment horizontal="center" vertical="top"/>
    </xf>
    <xf numFmtId="0" fontId="0" fillId="5" borderId="18" applyNumberFormat="0" applyFont="1" applyFill="1" applyBorder="1" applyAlignment="1" applyProtection="0">
      <alignment horizontal="center" vertical="top"/>
    </xf>
    <xf numFmtId="0" fontId="2" fillId="6" borderId="21" applyNumberFormat="1" applyFont="1" applyFill="1" applyBorder="1" applyAlignment="1" applyProtection="0">
      <alignment horizontal="center" vertical="top"/>
    </xf>
    <xf numFmtId="0" fontId="0" borderId="21" applyNumberFormat="0" applyFont="1" applyFill="0" applyBorder="1" applyAlignment="1" applyProtection="0">
      <alignment horizontal="center" vertical="top"/>
    </xf>
    <xf numFmtId="0" fontId="0" borderId="21" applyNumberFormat="0" applyFont="1" applyFill="0" applyBorder="1" applyAlignment="1" applyProtection="0">
      <alignment horizontal="center" vertical="top" wrapText="1"/>
    </xf>
    <xf numFmtId="0" fontId="0" fillId="5" borderId="20" applyNumberFormat="0" applyFont="1" applyFill="1" applyBorder="1" applyAlignment="1" applyProtection="0">
      <alignment horizontal="center" vertical="top" wrapText="1"/>
    </xf>
    <xf numFmtId="0" fontId="0" fillId="5" borderId="18" applyNumberFormat="0" applyFont="1" applyFill="1" applyBorder="1" applyAlignment="1" applyProtection="0">
      <alignment horizontal="center" vertical="top" wrapText="1"/>
    </xf>
    <xf numFmtId="0" fontId="2" fillId="5" borderId="18" applyNumberFormat="1" applyFont="1" applyFill="1" applyBorder="1" applyAlignment="1" applyProtection="0">
      <alignment horizontal="center" vertical="top"/>
    </xf>
    <xf numFmtId="63" fontId="0" fillId="5" borderId="18" applyNumberFormat="1" applyFont="1" applyFill="1" applyBorder="1" applyAlignment="1" applyProtection="0">
      <alignment horizontal="center" vertical="top"/>
    </xf>
    <xf numFmtId="63" fontId="2" fillId="5" borderId="18" applyNumberFormat="1" applyFont="1" applyFill="1" applyBorder="1" applyAlignment="1" applyProtection="0">
      <alignment horizontal="center" vertical="top"/>
    </xf>
    <xf numFmtId="0" fontId="2" fillId="5" borderId="20" applyNumberFormat="1" applyFont="1" applyFill="1" applyBorder="1" applyAlignment="1" applyProtection="0">
      <alignment horizontal="center" vertical="top"/>
    </xf>
    <xf numFmtId="0" fontId="2" fillId="5" borderId="19" applyNumberFormat="1" applyFont="1" applyFill="1" applyBorder="1" applyAlignment="1" applyProtection="0">
      <alignment horizontal="center" vertical="top"/>
    </xf>
    <xf numFmtId="49" fontId="0" fillId="5" borderId="20" applyNumberFormat="1" applyFont="1" applyFill="1" applyBorder="1" applyAlignment="1" applyProtection="0">
      <alignment horizontal="center" vertical="top"/>
    </xf>
    <xf numFmtId="1" fontId="2" fillId="5" borderId="18" applyNumberFormat="1" applyFont="1" applyFill="1" applyBorder="1" applyAlignment="1" applyProtection="0">
      <alignment horizontal="center" vertical="top"/>
    </xf>
    <xf numFmtId="0" fontId="0" fillId="5" borderId="19" applyNumberFormat="0" applyFont="1" applyFill="1" applyBorder="1" applyAlignment="1" applyProtection="0">
      <alignment horizontal="center" vertical="top"/>
    </xf>
    <xf numFmtId="61" fontId="2" fillId="5" borderId="18" applyNumberFormat="1" applyFont="1" applyFill="1" applyBorder="1" applyAlignment="1" applyProtection="0">
      <alignment horizontal="center" vertical="top"/>
    </xf>
    <xf numFmtId="49" fontId="0" fillId="2" borderId="20" applyNumberFormat="1" applyFont="1" applyFill="1" applyBorder="1" applyAlignment="1" applyProtection="0">
      <alignment horizontal="center" vertical="top"/>
    </xf>
    <xf numFmtId="49" fontId="0" fillId="2" borderId="18" applyNumberFormat="1" applyFont="1" applyFill="1" applyBorder="1" applyAlignment="1" applyProtection="0">
      <alignment horizontal="center" vertical="top"/>
    </xf>
    <xf numFmtId="62" fontId="2" fillId="7" borderId="22" applyNumberFormat="1" applyFont="1" applyFill="1" applyBorder="1" applyAlignment="1" applyProtection="0">
      <alignment horizontal="center" vertical="top"/>
    </xf>
    <xf numFmtId="49" fontId="2" borderId="23" applyNumberFormat="1" applyFont="1" applyFill="0" applyBorder="1" applyAlignment="1" applyProtection="0">
      <alignment horizontal="center" vertical="top"/>
    </xf>
    <xf numFmtId="59" fontId="2" borderId="24" applyNumberFormat="1" applyFont="1" applyFill="0" applyBorder="1" applyAlignment="1" applyProtection="0">
      <alignment horizontal="center" vertical="top"/>
    </xf>
    <xf numFmtId="49" fontId="0" borderId="24" applyNumberFormat="1" applyFont="1" applyFill="0" applyBorder="1" applyAlignment="1" applyProtection="0">
      <alignment horizontal="center" vertical="top"/>
    </xf>
    <xf numFmtId="0" fontId="0" borderId="24" applyNumberFormat="1" applyFont="1" applyFill="0" applyBorder="1" applyAlignment="1" applyProtection="0">
      <alignment horizontal="center" vertical="top"/>
    </xf>
    <xf numFmtId="49" fontId="0" borderId="25" applyNumberFormat="1" applyFont="1" applyFill="0" applyBorder="1" applyAlignment="1" applyProtection="0">
      <alignment horizontal="center" vertical="top"/>
    </xf>
    <xf numFmtId="49" fontId="2" borderId="21" applyNumberFormat="1" applyFont="1" applyFill="0" applyBorder="1" applyAlignment="1" applyProtection="0">
      <alignment horizontal="center" vertical="top"/>
    </xf>
    <xf numFmtId="0" fontId="0" borderId="26" applyNumberFormat="1" applyFont="1" applyFill="0" applyBorder="1" applyAlignment="1" applyProtection="0">
      <alignment horizontal="center" vertical="top"/>
    </xf>
    <xf numFmtId="60" fontId="2" fillId="3" borderId="24" applyNumberFormat="1" applyFont="1" applyFill="1" applyBorder="1" applyAlignment="1" applyProtection="0">
      <alignment horizontal="center" vertical="center"/>
    </xf>
    <xf numFmtId="49" fontId="2" fillId="4" borderId="24" applyNumberFormat="1" applyFont="1" applyFill="1" applyBorder="1" applyAlignment="1" applyProtection="0">
      <alignment horizontal="center" vertical="top"/>
    </xf>
    <xf numFmtId="0" fontId="0" borderId="24" applyNumberFormat="0" applyFont="1" applyFill="0" applyBorder="1" applyAlignment="1" applyProtection="0">
      <alignment horizontal="center" vertical="top"/>
    </xf>
    <xf numFmtId="0" fontId="6" fillId="8" borderId="27" applyNumberFormat="1" applyFont="1" applyFill="1" applyBorder="1" applyAlignment="1" applyProtection="0">
      <alignment horizontal="center" vertical="top"/>
    </xf>
    <xf numFmtId="0" fontId="0" borderId="28" applyNumberFormat="0" applyFont="1" applyFill="0" applyBorder="1" applyAlignment="1" applyProtection="0">
      <alignment horizontal="center" vertical="top"/>
    </xf>
    <xf numFmtId="0" fontId="2" fillId="6" borderId="29" applyNumberFormat="1" applyFont="1" applyFill="1" applyBorder="1" applyAlignment="1" applyProtection="0">
      <alignment horizontal="center" vertical="top"/>
    </xf>
    <xf numFmtId="0" fontId="0" borderId="30" applyNumberFormat="0" applyFont="1" applyFill="0" applyBorder="1" applyAlignment="1" applyProtection="0">
      <alignment horizontal="center" vertical="top"/>
    </xf>
    <xf numFmtId="0" fontId="2" fillId="6" borderId="27" applyNumberFormat="1" applyFont="1" applyFill="1" applyBorder="1" applyAlignment="1" applyProtection="0">
      <alignment horizontal="center" vertical="top"/>
    </xf>
    <xf numFmtId="0" fontId="0" borderId="26" applyNumberFormat="0" applyFont="1" applyFill="0" applyBorder="1" applyAlignment="1" applyProtection="0">
      <alignment horizontal="center" vertical="top"/>
    </xf>
    <xf numFmtId="0" fontId="2" borderId="24" applyNumberFormat="1" applyFont="1" applyFill="0" applyBorder="1" applyAlignment="1" applyProtection="0">
      <alignment horizontal="center" vertical="top"/>
    </xf>
    <xf numFmtId="63" fontId="0" borderId="24" applyNumberFormat="1" applyFont="1" applyFill="0" applyBorder="1" applyAlignment="1" applyProtection="0">
      <alignment horizontal="center" vertical="top"/>
    </xf>
    <xf numFmtId="63" fontId="2" borderId="24" applyNumberFormat="1" applyFont="1" applyFill="0" applyBorder="1" applyAlignment="1" applyProtection="0">
      <alignment horizontal="center" vertical="top"/>
    </xf>
    <xf numFmtId="0" fontId="2" borderId="26" applyNumberFormat="1" applyFont="1" applyFill="0" applyBorder="1" applyAlignment="1" applyProtection="0">
      <alignment horizontal="center" vertical="top"/>
    </xf>
    <xf numFmtId="0" fontId="2" fillId="4" borderId="25" applyNumberFormat="1" applyFont="1" applyFill="1" applyBorder="1" applyAlignment="1" applyProtection="0">
      <alignment horizontal="center" vertical="top"/>
    </xf>
    <xf numFmtId="49" fontId="0" borderId="26" applyNumberFormat="1" applyFont="1" applyFill="0" applyBorder="1" applyAlignment="1" applyProtection="0">
      <alignment horizontal="center" vertical="top"/>
    </xf>
    <xf numFmtId="0" fontId="2" fillId="4" borderId="24" applyNumberFormat="1" applyFont="1" applyFill="1" applyBorder="1" applyAlignment="1" applyProtection="0">
      <alignment horizontal="center" vertical="top"/>
    </xf>
    <xf numFmtId="1" fontId="2" borderId="24" applyNumberFormat="1" applyFont="1" applyFill="0" applyBorder="1" applyAlignment="1" applyProtection="0">
      <alignment horizontal="center" vertical="top"/>
    </xf>
    <xf numFmtId="0" fontId="0" borderId="25" applyNumberFormat="0" applyFont="1" applyFill="0" applyBorder="1" applyAlignment="1" applyProtection="0">
      <alignment horizontal="center" vertical="top"/>
    </xf>
    <xf numFmtId="61" fontId="2" borderId="24" applyNumberFormat="1" applyFont="1" applyFill="0" applyBorder="1" applyAlignment="1" applyProtection="0">
      <alignment horizontal="center" vertical="top"/>
    </xf>
    <xf numFmtId="49" fontId="2" fillId="7" borderId="22" applyNumberFormat="1" applyFont="1" applyFill="1" applyBorder="1" applyAlignment="1" applyProtection="0">
      <alignment horizontal="center" vertical="top"/>
    </xf>
    <xf numFmtId="49" fontId="2" borderId="27" applyNumberFormat="1" applyFont="1" applyFill="0" applyBorder="1" applyAlignment="1" applyProtection="0">
      <alignment horizontal="center" vertical="top"/>
    </xf>
    <xf numFmtId="0" fontId="2" borderId="29" applyNumberFormat="1" applyFont="1" applyFill="0" applyBorder="1" applyAlignment="1" applyProtection="0">
      <alignment horizontal="center" vertical="top"/>
    </xf>
    <xf numFmtId="49" fontId="2" borderId="4" applyNumberFormat="1" applyFont="1" applyFill="0" applyBorder="1" applyAlignment="1" applyProtection="0">
      <alignment horizontal="center" vertical="top"/>
    </xf>
    <xf numFmtId="49" fontId="2" fillId="4" borderId="1" applyNumberFormat="1" applyFont="1" applyFill="1" applyBorder="1" applyAlignment="1" applyProtection="0">
      <alignment horizontal="center" vertical="top"/>
    </xf>
    <xf numFmtId="0" fontId="0" borderId="27" applyNumberFormat="0" applyFont="1" applyFill="0" applyBorder="1" applyAlignment="1" applyProtection="0">
      <alignment horizontal="center" vertical="top"/>
    </xf>
    <xf numFmtId="62" fontId="2" fillId="9" borderId="31" applyNumberFormat="1" applyFont="1" applyFill="1" applyBorder="1" applyAlignment="1" applyProtection="0">
      <alignment horizontal="center" vertical="center"/>
    </xf>
    <xf numFmtId="49" fontId="2" fillId="9" borderId="32" applyNumberFormat="1" applyFont="1" applyFill="1" applyBorder="1" applyAlignment="1" applyProtection="0">
      <alignment horizontal="center" vertical="center"/>
    </xf>
    <xf numFmtId="59" fontId="2" fillId="9" borderId="1" applyNumberFormat="1" applyFont="1" applyFill="1" applyBorder="1" applyAlignment="1" applyProtection="0">
      <alignment horizontal="center" vertical="center"/>
    </xf>
    <xf numFmtId="49" fontId="2" fillId="9" borderId="1" applyNumberFormat="1" applyFont="1" applyFill="1" applyBorder="1" applyAlignment="1" applyProtection="0">
      <alignment horizontal="center" vertical="center"/>
    </xf>
    <xf numFmtId="0" fontId="2" fillId="9" borderId="1" applyNumberFormat="1" applyFont="1" applyFill="1" applyBorder="1" applyAlignment="1" applyProtection="0">
      <alignment horizontal="center" vertical="center"/>
    </xf>
    <xf numFmtId="49" fontId="2" fillId="9" borderId="2" applyNumberFormat="1" applyFont="1" applyFill="1" applyBorder="1" applyAlignment="1" applyProtection="0">
      <alignment horizontal="center" vertical="center"/>
    </xf>
    <xf numFmtId="49" fontId="2" fillId="9" borderId="3" applyNumberFormat="1" applyFont="1" applyFill="1" applyBorder="1" applyAlignment="1" applyProtection="0">
      <alignment horizontal="center" vertical="center"/>
    </xf>
    <xf numFmtId="0" fontId="2" fillId="9" borderId="5" applyNumberFormat="1" applyFont="1" applyFill="1" applyBorder="1" applyAlignment="1" applyProtection="0">
      <alignment horizontal="center" vertical="center"/>
    </xf>
    <xf numFmtId="60" fontId="2" fillId="3" borderId="1" applyNumberFormat="1" applyFont="1" applyFill="1" applyBorder="1" applyAlignment="1" applyProtection="0">
      <alignment horizontal="center" vertical="center"/>
    </xf>
    <xf numFmtId="49" fontId="2" fillId="9" borderId="5" applyNumberFormat="1" applyFont="1" applyFill="1" applyBorder="1" applyAlignment="1" applyProtection="0">
      <alignment horizontal="center" vertical="center"/>
    </xf>
    <xf numFmtId="0" fontId="2" fillId="9" borderId="1" applyNumberFormat="0" applyFont="1" applyFill="1" applyBorder="1" applyAlignment="1" applyProtection="0">
      <alignment horizontal="center" vertical="center"/>
    </xf>
    <xf numFmtId="0" fontId="2" fillId="6" borderId="4" applyNumberFormat="1" applyFont="1" applyFill="1" applyBorder="1" applyAlignment="1" applyProtection="0">
      <alignment horizontal="center" vertical="center"/>
    </xf>
    <xf numFmtId="0" fontId="2" borderId="33" applyNumberFormat="0" applyFont="1" applyFill="0" applyBorder="1" applyAlignment="1" applyProtection="0">
      <alignment horizontal="center" vertical="center"/>
    </xf>
    <xf numFmtId="0" fontId="6" fillId="8" borderId="34" applyNumberFormat="1" applyFont="1" applyFill="1" applyBorder="1" applyAlignment="1" applyProtection="0">
      <alignment horizontal="center" vertical="center"/>
    </xf>
    <xf numFmtId="0" fontId="2" borderId="35" applyNumberFormat="0" applyFont="1" applyFill="0" applyBorder="1" applyAlignment="1" applyProtection="0">
      <alignment horizontal="center" vertical="center"/>
    </xf>
    <xf numFmtId="49" fontId="7" fillId="10" borderId="4" applyNumberFormat="1" applyFont="1" applyFill="1" applyBorder="1" applyAlignment="1" applyProtection="0">
      <alignment horizontal="center" vertical="center" wrapText="1"/>
    </xf>
    <xf numFmtId="49" fontId="2" fillId="9" borderId="5" applyNumberFormat="1" applyFont="1" applyFill="1" applyBorder="1" applyAlignment="1" applyProtection="0">
      <alignment horizontal="center" vertical="center" wrapText="1"/>
    </xf>
    <xf numFmtId="49" fontId="2" fillId="9" borderId="1" applyNumberFormat="1" applyFont="1" applyFill="1" applyBorder="1" applyAlignment="1" applyProtection="0">
      <alignment horizontal="center" vertical="center" wrapText="1"/>
    </xf>
    <xf numFmtId="0" fontId="2" fillId="9" borderId="2" applyNumberFormat="1" applyFont="1" applyFill="1" applyBorder="1" applyAlignment="1" applyProtection="0">
      <alignment horizontal="center" vertical="center"/>
    </xf>
    <xf numFmtId="1" fontId="2" fillId="9" borderId="1" applyNumberFormat="1" applyFont="1" applyFill="1" applyBorder="1" applyAlignment="1" applyProtection="0">
      <alignment horizontal="center" vertical="center"/>
    </xf>
    <xf numFmtId="0" fontId="2" fillId="9" borderId="2" applyNumberFormat="0" applyFont="1" applyFill="1" applyBorder="1" applyAlignment="1" applyProtection="0">
      <alignment horizontal="center" vertical="center"/>
    </xf>
    <xf numFmtId="61" fontId="2" fillId="9" borderId="1" applyNumberFormat="1" applyFont="1" applyFill="1" applyBorder="1" applyAlignment="1" applyProtection="0">
      <alignment horizontal="center" vertical="center"/>
    </xf>
    <xf numFmtId="0" fontId="2" borderId="36" applyNumberFormat="0" applyFont="1" applyFill="0" applyBorder="1" applyAlignment="1" applyProtection="0">
      <alignment horizontal="center" vertical="top"/>
    </xf>
    <xf numFmtId="49" fontId="5" borderId="14" applyNumberFormat="1" applyFont="1" applyFill="0" applyBorder="1" applyAlignment="1" applyProtection="0">
      <alignment horizontal="center" vertical="top"/>
    </xf>
    <xf numFmtId="59" fontId="2" borderId="14" applyNumberFormat="1" applyFont="1" applyFill="0" applyBorder="1" applyAlignment="1" applyProtection="0">
      <alignment horizontal="center" vertical="top"/>
    </xf>
    <xf numFmtId="0" fontId="10" borderId="14" applyNumberFormat="1" applyFont="1" applyFill="0" applyBorder="1" applyAlignment="1" applyProtection="0">
      <alignment horizontal="center" vertical="top"/>
    </xf>
    <xf numFmtId="60" fontId="2" fillId="3" borderId="14" applyNumberFormat="1" applyFont="1" applyFill="1" applyBorder="1" applyAlignment="1" applyProtection="0">
      <alignment horizontal="center" vertical="center"/>
    </xf>
    <xf numFmtId="64" fontId="2" borderId="14" applyNumberFormat="1" applyFont="1" applyFill="0" applyBorder="1" applyAlignment="1" applyProtection="0">
      <alignment horizontal="center" vertical="top"/>
    </xf>
    <xf numFmtId="63" fontId="2" borderId="14" applyNumberFormat="1" applyFont="1" applyFill="0" applyBorder="1" applyAlignment="1" applyProtection="0">
      <alignment horizontal="center" vertical="top"/>
    </xf>
    <xf numFmtId="1" fontId="2" borderId="14" applyNumberFormat="1" applyFont="1" applyFill="0" applyBorder="1" applyAlignment="1" applyProtection="0">
      <alignment horizontal="center" vertical="top"/>
    </xf>
    <xf numFmtId="61" fontId="2" borderId="14" applyNumberFormat="1" applyFont="1" applyFill="0" applyBorder="1" applyAlignment="1" applyProtection="0">
      <alignment horizontal="center" vertical="top"/>
    </xf>
    <xf numFmtId="0" fontId="0" borderId="37" applyNumberFormat="0" applyFont="1" applyFill="0" applyBorder="1" applyAlignment="1" applyProtection="0">
      <alignment horizontal="center" vertical="top"/>
    </xf>
    <xf numFmtId="62" fontId="2" fillId="5" borderId="16" applyNumberFormat="1" applyFont="1" applyFill="1" applyBorder="1" applyAlignment="1" applyProtection="0">
      <alignment horizontal="center" vertical="center"/>
    </xf>
    <xf numFmtId="49" fontId="2" fillId="5" borderId="17" applyNumberFormat="1" applyFont="1" applyFill="1" applyBorder="1" applyAlignment="1" applyProtection="0">
      <alignment horizontal="center" vertical="center" wrapText="1"/>
    </xf>
    <xf numFmtId="0" fontId="2" fillId="5" borderId="18" applyNumberFormat="0" applyFont="1" applyFill="1" applyBorder="1" applyAlignment="1" applyProtection="0">
      <alignment vertical="center"/>
    </xf>
    <xf numFmtId="49" fontId="0" fillId="5" borderId="18" applyNumberFormat="1" applyFont="1" applyFill="1" applyBorder="1" applyAlignment="1" applyProtection="0">
      <alignment horizontal="center" vertical="center"/>
    </xf>
    <xf numFmtId="0" fontId="0" fillId="5" borderId="18" applyNumberFormat="1" applyFont="1" applyFill="1" applyBorder="1" applyAlignment="1" applyProtection="0">
      <alignment horizontal="center" vertical="center"/>
    </xf>
    <xf numFmtId="49" fontId="0" fillId="5" borderId="19" applyNumberFormat="1" applyFont="1" applyFill="1" applyBorder="1" applyAlignment="1" applyProtection="0">
      <alignment horizontal="center" vertical="center"/>
    </xf>
    <xf numFmtId="49" fontId="2" fillId="5" borderId="3" applyNumberFormat="1" applyFont="1" applyFill="1" applyBorder="1" applyAlignment="1" applyProtection="0">
      <alignment horizontal="center" vertical="center"/>
    </xf>
    <xf numFmtId="0" fontId="0" fillId="5" borderId="20" applyNumberFormat="1" applyFont="1" applyFill="1" applyBorder="1" applyAlignment="1" applyProtection="0">
      <alignment horizontal="center" vertical="center"/>
    </xf>
    <xf numFmtId="49" fontId="2" fillId="5" borderId="18" applyNumberFormat="1" applyFont="1" applyFill="1" applyBorder="1" applyAlignment="1" applyProtection="0">
      <alignment horizontal="center" vertical="center"/>
    </xf>
    <xf numFmtId="0" fontId="0" fillId="5" borderId="18" applyNumberFormat="0" applyFont="1" applyFill="1" applyBorder="1" applyAlignment="1" applyProtection="0">
      <alignment horizontal="center" vertical="center"/>
    </xf>
    <xf numFmtId="0" fontId="6" fillId="8" borderId="21" applyNumberFormat="1" applyFont="1" applyFill="1" applyBorder="1" applyAlignment="1" applyProtection="0">
      <alignment horizontal="center" vertical="top"/>
    </xf>
    <xf numFmtId="0" fontId="0" borderId="38" applyNumberFormat="0" applyFont="1" applyFill="0" applyBorder="1" applyAlignment="1" applyProtection="0">
      <alignment horizontal="center" vertical="center"/>
    </xf>
    <xf numFmtId="0" fontId="2" fillId="6" borderId="39" applyNumberFormat="1" applyFont="1" applyFill="1" applyBorder="1" applyAlignment="1" applyProtection="0">
      <alignment horizontal="center" vertical="center"/>
    </xf>
    <xf numFmtId="0" fontId="0" borderId="40" applyNumberFormat="0" applyFont="1" applyFill="0" applyBorder="1" applyAlignment="1" applyProtection="0">
      <alignment horizontal="center" vertical="center"/>
    </xf>
    <xf numFmtId="0" fontId="0" fillId="5" borderId="20" applyNumberFormat="0" applyFont="1" applyFill="1" applyBorder="1" applyAlignment="1" applyProtection="0">
      <alignment horizontal="center" vertical="center"/>
    </xf>
    <xf numFmtId="0" fontId="2" fillId="5" borderId="18" applyNumberFormat="1" applyFont="1" applyFill="1" applyBorder="1" applyAlignment="1" applyProtection="0">
      <alignment horizontal="center" vertical="center"/>
    </xf>
    <xf numFmtId="0" fontId="2" fillId="5" borderId="41" applyNumberFormat="1" applyFont="1" applyFill="1" applyBorder="1" applyAlignment="1" applyProtection="0">
      <alignment horizontal="center" vertical="center"/>
    </xf>
    <xf numFmtId="0" fontId="2" fillId="5" borderId="42" applyNumberFormat="1" applyFont="1" applyFill="1" applyBorder="1" applyAlignment="1" applyProtection="0">
      <alignment horizontal="center" vertical="center"/>
    </xf>
    <xf numFmtId="0" fontId="2" fillId="5" borderId="43" applyNumberFormat="1" applyFont="1" applyFill="1" applyBorder="1" applyAlignment="1" applyProtection="0">
      <alignment horizontal="center" vertical="center"/>
    </xf>
    <xf numFmtId="49" fontId="0" fillId="5" borderId="44" applyNumberFormat="1" applyFont="1" applyFill="1" applyBorder="1" applyAlignment="1" applyProtection="0">
      <alignment horizontal="center" vertical="center"/>
    </xf>
    <xf numFmtId="0" fontId="2" fillId="5" borderId="20" applyNumberFormat="1" applyFont="1" applyFill="1" applyBorder="1" applyAlignment="1" applyProtection="0">
      <alignment horizontal="center" vertical="center"/>
    </xf>
    <xf numFmtId="0" fontId="2" fillId="5" borderId="19" applyNumberFormat="1" applyFont="1" applyFill="1" applyBorder="1" applyAlignment="1" applyProtection="0">
      <alignment horizontal="center" vertical="center"/>
    </xf>
    <xf numFmtId="49" fontId="0" fillId="5" borderId="20" applyNumberFormat="1" applyFont="1" applyFill="1" applyBorder="1" applyAlignment="1" applyProtection="0">
      <alignment horizontal="center" vertical="center"/>
    </xf>
    <xf numFmtId="1" fontId="2" fillId="5" borderId="18" applyNumberFormat="1" applyFont="1" applyFill="1" applyBorder="1" applyAlignment="1" applyProtection="0">
      <alignment horizontal="center" vertical="center"/>
    </xf>
    <xf numFmtId="0" fontId="0" fillId="5" borderId="19" applyNumberFormat="0" applyFont="1" applyFill="1" applyBorder="1" applyAlignment="1" applyProtection="0">
      <alignment horizontal="center" vertical="center"/>
    </xf>
    <xf numFmtId="61" fontId="2" fillId="5" borderId="18" applyNumberFormat="1" applyFont="1" applyFill="1" applyBorder="1" applyAlignment="1" applyProtection="0">
      <alignment horizontal="center" vertical="center"/>
    </xf>
    <xf numFmtId="49" fontId="2" fillId="3" borderId="22" applyNumberFormat="1" applyFont="1" applyFill="1" applyBorder="1" applyAlignment="1" applyProtection="0">
      <alignment horizontal="center" vertical="top"/>
    </xf>
    <xf numFmtId="49" fontId="2" fillId="3" borderId="23" applyNumberFormat="1" applyFont="1" applyFill="1" applyBorder="1" applyAlignment="1" applyProtection="0">
      <alignment horizontal="center" vertical="top"/>
    </xf>
    <xf numFmtId="59" fontId="2" fillId="3" borderId="24" applyNumberFormat="1" applyFont="1" applyFill="1" applyBorder="1" applyAlignment="1" applyProtection="0">
      <alignment horizontal="center" vertical="top"/>
    </xf>
    <xf numFmtId="49" fontId="0" fillId="3" borderId="24" applyNumberFormat="1" applyFont="1" applyFill="1" applyBorder="1" applyAlignment="1" applyProtection="0">
      <alignment horizontal="center" vertical="top"/>
    </xf>
    <xf numFmtId="0" fontId="0" fillId="3" borderId="24" applyNumberFormat="1" applyFont="1" applyFill="1" applyBorder="1" applyAlignment="1" applyProtection="0">
      <alignment horizontal="center" vertical="top"/>
    </xf>
    <xf numFmtId="49" fontId="2" fillId="3" borderId="18" applyNumberFormat="1" applyFont="1" applyFill="1" applyBorder="1" applyAlignment="1" applyProtection="0">
      <alignment horizontal="center" vertical="top"/>
    </xf>
    <xf numFmtId="49" fontId="2" fillId="3" borderId="24" applyNumberFormat="1" applyFont="1" applyFill="1" applyBorder="1" applyAlignment="1" applyProtection="0">
      <alignment horizontal="center" vertical="top"/>
    </xf>
    <xf numFmtId="0" fontId="0" fillId="3" borderId="24" applyNumberFormat="0" applyFont="1" applyFill="1" applyBorder="1" applyAlignment="1" applyProtection="0">
      <alignment horizontal="center" vertical="top"/>
    </xf>
    <xf numFmtId="49" fontId="0" fillId="3" borderId="25" applyNumberFormat="1" applyFont="1" applyFill="1" applyBorder="1" applyAlignment="1" applyProtection="0">
      <alignment horizontal="center" vertical="top"/>
    </xf>
    <xf numFmtId="0" fontId="6" fillId="8" borderId="4" applyNumberFormat="1" applyFont="1" applyFill="1" applyBorder="1" applyAlignment="1" applyProtection="0">
      <alignment horizontal="center" vertical="top"/>
    </xf>
    <xf numFmtId="0" fontId="0" fillId="3" borderId="26" applyNumberFormat="0" applyFont="1" applyFill="1" applyBorder="1" applyAlignment="1" applyProtection="0">
      <alignment horizontal="center" vertical="top"/>
    </xf>
    <xf numFmtId="0" fontId="2" fillId="3" borderId="24" applyNumberFormat="1" applyFont="1" applyFill="1" applyBorder="1" applyAlignment="1" applyProtection="0">
      <alignment horizontal="center" vertical="top"/>
    </xf>
    <xf numFmtId="0" fontId="2" fillId="3" borderId="45" applyNumberFormat="1" applyFont="1" applyFill="1" applyBorder="1" applyAlignment="1" applyProtection="0">
      <alignment horizontal="center" vertical="top"/>
    </xf>
    <xf numFmtId="0" fontId="2" fillId="3" borderId="46" applyNumberFormat="1" applyFont="1" applyFill="1" applyBorder="1" applyAlignment="1" applyProtection="0">
      <alignment horizontal="center" vertical="top"/>
    </xf>
    <xf numFmtId="0" fontId="2" fillId="3" borderId="47" applyNumberFormat="1" applyFont="1" applyFill="1" applyBorder="1" applyAlignment="1" applyProtection="0">
      <alignment horizontal="center" vertical="top"/>
    </xf>
    <xf numFmtId="0" fontId="2" fillId="3" borderId="48" applyNumberFormat="1" applyFont="1" applyFill="1" applyBorder="1" applyAlignment="1" applyProtection="0">
      <alignment horizontal="center" vertical="top"/>
    </xf>
    <xf numFmtId="0" fontId="2" fillId="3" borderId="49" applyNumberFormat="1" applyFont="1" applyFill="1" applyBorder="1" applyAlignment="1" applyProtection="0">
      <alignment horizontal="center" vertical="top"/>
    </xf>
    <xf numFmtId="0" fontId="2" fillId="3" borderId="50" applyNumberFormat="1" applyFont="1" applyFill="1" applyBorder="1" applyAlignment="1" applyProtection="0">
      <alignment horizontal="center" vertical="top"/>
    </xf>
    <xf numFmtId="49" fontId="0" fillId="3" borderId="51" applyNumberFormat="1" applyFont="1" applyFill="1" applyBorder="1" applyAlignment="1" applyProtection="0">
      <alignment horizontal="center" vertical="top"/>
    </xf>
    <xf numFmtId="0" fontId="2" fillId="3" borderId="26" applyNumberFormat="1" applyFont="1" applyFill="1" applyBorder="1" applyAlignment="1" applyProtection="0">
      <alignment horizontal="center" vertical="top"/>
    </xf>
    <xf numFmtId="0" fontId="2" fillId="3" borderId="25" applyNumberFormat="1" applyFont="1" applyFill="1" applyBorder="1" applyAlignment="1" applyProtection="0">
      <alignment horizontal="center" vertical="top"/>
    </xf>
    <xf numFmtId="49" fontId="0" fillId="3" borderId="26" applyNumberFormat="1" applyFont="1" applyFill="1" applyBorder="1" applyAlignment="1" applyProtection="0">
      <alignment horizontal="center" vertical="top"/>
    </xf>
    <xf numFmtId="1" fontId="2" fillId="3" borderId="24" applyNumberFormat="1" applyFont="1" applyFill="1" applyBorder="1" applyAlignment="1" applyProtection="0">
      <alignment horizontal="center" vertical="top"/>
    </xf>
    <xf numFmtId="0" fontId="0" fillId="3" borderId="25" applyNumberFormat="0" applyFont="1" applyFill="1" applyBorder="1" applyAlignment="1" applyProtection="0">
      <alignment horizontal="center" vertical="top"/>
    </xf>
    <xf numFmtId="61" fontId="2" fillId="3" borderId="24" applyNumberFormat="1" applyFont="1" applyFill="1" applyBorder="1" applyAlignment="1" applyProtection="0">
      <alignment horizontal="center" vertical="top"/>
    </xf>
    <xf numFmtId="62" fontId="2" fillId="11" borderId="22" applyNumberFormat="1" applyFont="1" applyFill="1" applyBorder="1" applyAlignment="1" applyProtection="0">
      <alignment horizontal="center" vertical="center"/>
    </xf>
    <xf numFmtId="49" fontId="2" fillId="11" borderId="23" applyNumberFormat="1" applyFont="1" applyFill="1" applyBorder="1" applyAlignment="1" applyProtection="0">
      <alignment horizontal="center" vertical="center"/>
    </xf>
    <xf numFmtId="49" fontId="2" fillId="11" borderId="24" applyNumberFormat="1" applyFont="1" applyFill="1" applyBorder="1" applyAlignment="1" applyProtection="0">
      <alignment horizontal="center" vertical="center"/>
    </xf>
    <xf numFmtId="49" fontId="2" fillId="11" borderId="24" applyNumberFormat="1" applyFont="1" applyFill="1" applyBorder="1" applyAlignment="1" applyProtection="0">
      <alignment horizontal="center" vertical="center" wrapText="1"/>
    </xf>
    <xf numFmtId="0" fontId="2" fillId="11" borderId="24" applyNumberFormat="1" applyFont="1" applyFill="1" applyBorder="1" applyAlignment="1" applyProtection="0">
      <alignment horizontal="center" vertical="center"/>
    </xf>
    <xf numFmtId="0" fontId="2" fillId="11" borderId="24" applyNumberFormat="0" applyFont="1" applyFill="1" applyBorder="1" applyAlignment="1" applyProtection="0">
      <alignment horizontal="center" vertical="center"/>
    </xf>
    <xf numFmtId="49" fontId="7" fillId="10" borderId="24" applyNumberFormat="1" applyFont="1" applyFill="1" applyBorder="1" applyAlignment="1" applyProtection="0">
      <alignment horizontal="center" vertical="center"/>
    </xf>
    <xf numFmtId="49" fontId="2" fillId="11" borderId="25" applyNumberFormat="1" applyFont="1" applyFill="1" applyBorder="1" applyAlignment="1" applyProtection="0">
      <alignment horizontal="center" vertical="center"/>
    </xf>
    <xf numFmtId="0" fontId="2" borderId="4" applyNumberFormat="1" applyFont="1" applyFill="0" applyBorder="1" applyAlignment="1" applyProtection="0">
      <alignment horizontal="center" vertical="center"/>
    </xf>
    <xf numFmtId="0" fontId="2" borderId="27" applyNumberFormat="0" applyFont="1" applyFill="0" applyBorder="1" applyAlignment="1" applyProtection="0">
      <alignment horizontal="center" vertical="center"/>
    </xf>
    <xf numFmtId="0" fontId="2" fillId="5" borderId="3" applyNumberFormat="1" applyFont="1" applyFill="1" applyBorder="1" applyAlignment="1" applyProtection="0">
      <alignment horizontal="center" vertical="center"/>
    </xf>
    <xf numFmtId="0" fontId="2" fillId="11" borderId="26" applyNumberFormat="0" applyFont="1" applyFill="1" applyBorder="1" applyAlignment="1" applyProtection="0">
      <alignment horizontal="center" vertical="center"/>
    </xf>
    <xf numFmtId="0" fontId="2" fillId="11" borderId="45" applyNumberFormat="1" applyFont="1" applyFill="1" applyBorder="1" applyAlignment="1" applyProtection="0">
      <alignment horizontal="center" vertical="center"/>
    </xf>
    <xf numFmtId="0" fontId="2" fillId="11" borderId="46" applyNumberFormat="1" applyFont="1" applyFill="1" applyBorder="1" applyAlignment="1" applyProtection="0">
      <alignment horizontal="center" vertical="center"/>
    </xf>
    <xf numFmtId="0" fontId="2" fillId="11" borderId="52" applyNumberFormat="1" applyFont="1" applyFill="1" applyBorder="1" applyAlignment="1" applyProtection="0">
      <alignment horizontal="center" vertical="center"/>
    </xf>
    <xf numFmtId="0" fontId="2" fillId="11" borderId="53" applyNumberFormat="1" applyFont="1" applyFill="1" applyBorder="1" applyAlignment="1" applyProtection="0">
      <alignment horizontal="center" vertical="center"/>
    </xf>
    <xf numFmtId="0" fontId="2" fillId="11" borderId="5" applyNumberFormat="1" applyFont="1" applyFill="1" applyBorder="1" applyAlignment="1" applyProtection="0">
      <alignment horizontal="center" vertical="center"/>
    </xf>
    <xf numFmtId="0" fontId="2" fillId="11" borderId="1" applyNumberFormat="1" applyFont="1" applyFill="1" applyBorder="1" applyAlignment="1" applyProtection="0">
      <alignment horizontal="center" vertical="center"/>
    </xf>
    <xf numFmtId="0" fontId="2" fillId="11" borderId="2" applyNumberFormat="1" applyFont="1" applyFill="1" applyBorder="1" applyAlignment="1" applyProtection="0">
      <alignment horizontal="center" vertical="center"/>
    </xf>
    <xf numFmtId="49" fontId="2" fillId="11" borderId="26" applyNumberFormat="1" applyFont="1" applyFill="1" applyBorder="1" applyAlignment="1" applyProtection="0">
      <alignment horizontal="center" vertical="center"/>
    </xf>
    <xf numFmtId="1" fontId="2" fillId="11" borderId="24" applyNumberFormat="1" applyFont="1" applyFill="1" applyBorder="1" applyAlignment="1" applyProtection="0">
      <alignment horizontal="center" vertical="center"/>
    </xf>
    <xf numFmtId="0" fontId="2" fillId="11" borderId="25" applyNumberFormat="0" applyFont="1" applyFill="1" applyBorder="1" applyAlignment="1" applyProtection="0">
      <alignment horizontal="center" vertical="center"/>
    </xf>
    <xf numFmtId="61" fontId="2" fillId="11" borderId="1" applyNumberFormat="1" applyFont="1" applyFill="1" applyBorder="1" applyAlignment="1" applyProtection="0">
      <alignment horizontal="center" vertical="center"/>
    </xf>
    <xf numFmtId="0" fontId="2" borderId="22" applyNumberFormat="0" applyFont="1" applyFill="0" applyBorder="1" applyAlignment="1" applyProtection="0">
      <alignment horizontal="center" vertical="top"/>
    </xf>
    <xf numFmtId="0" fontId="2" borderId="23" applyNumberFormat="0" applyFont="1" applyFill="0" applyBorder="1" applyAlignment="1" applyProtection="0">
      <alignment vertical="top"/>
    </xf>
    <xf numFmtId="49" fontId="2" borderId="24" applyNumberFormat="1" applyFont="1" applyFill="0" applyBorder="1" applyAlignment="1" applyProtection="0">
      <alignment horizontal="center" vertical="top" wrapText="1"/>
    </xf>
    <xf numFmtId="0" fontId="2" borderId="1" applyNumberFormat="0" applyFont="1" applyFill="0" applyBorder="1" applyAlignment="1" applyProtection="0">
      <alignment vertical="top"/>
    </xf>
    <xf numFmtId="0" fontId="0" borderId="1" applyNumberFormat="0" applyFont="1" applyFill="0" applyBorder="1" applyAlignment="1" applyProtection="0">
      <alignment vertical="top"/>
    </xf>
    <xf numFmtId="0" fontId="0" fillId="3" borderId="1" applyNumberFormat="0" applyFont="1" applyFill="1" applyBorder="1" applyAlignment="1" applyProtection="0">
      <alignment vertical="top"/>
    </xf>
    <xf numFmtId="0" fontId="2" borderId="24" applyNumberFormat="0" applyFont="1" applyFill="0" applyBorder="1" applyAlignment="1" applyProtection="0">
      <alignment horizontal="center" vertical="top"/>
    </xf>
    <xf numFmtId="0" fontId="2" borderId="18" applyNumberFormat="0" applyFont="1" applyFill="0" applyBorder="1" applyAlignment="1" applyProtection="0">
      <alignment horizontal="center" vertical="top"/>
    </xf>
    <xf numFmtId="49" fontId="2" borderId="18" applyNumberFormat="1" applyFont="1" applyFill="0" applyBorder="1" applyAlignment="1" applyProtection="0">
      <alignment horizontal="center" vertical="center" wrapText="1"/>
    </xf>
    <xf numFmtId="0" fontId="2" borderId="54" applyNumberFormat="0" applyFont="1" applyFill="0" applyBorder="1" applyAlignment="1" applyProtection="0">
      <alignment horizontal="center" vertical="top"/>
    </xf>
    <xf numFmtId="0" fontId="0" borderId="18" applyNumberFormat="0" applyFont="1" applyFill="0" applyBorder="1" applyAlignment="1" applyProtection="0">
      <alignment horizontal="center" vertical="top"/>
    </xf>
    <xf numFmtId="61" fontId="0" borderId="18" applyNumberFormat="1" applyFont="1" applyFill="0" applyBorder="1" applyAlignment="1" applyProtection="0">
      <alignment horizontal="center" vertical="top"/>
    </xf>
    <xf numFmtId="0" fontId="2" borderId="24" applyNumberFormat="0" applyFont="1" applyFill="0" applyBorder="1" applyAlignment="1" applyProtection="0">
      <alignment horizontal="center" vertical="top" wrapText="1"/>
    </xf>
    <xf numFmtId="49" fontId="2" borderId="6" applyNumberFormat="1" applyFont="1" applyFill="0" applyBorder="1" applyAlignment="1" applyProtection="0">
      <alignment horizontal="center" vertical="center" wrapText="1"/>
    </xf>
    <xf numFmtId="0" fontId="6" borderId="7" applyNumberFormat="1" applyFont="1" applyFill="0" applyBorder="1" applyAlignment="1" applyProtection="0">
      <alignment horizontal="center" vertical="center"/>
    </xf>
    <xf numFmtId="60" fontId="2" fillId="3" borderId="8" applyNumberFormat="1" applyFont="1" applyFill="1" applyBorder="1" applyAlignment="1" applyProtection="0">
      <alignment horizontal="center" vertical="center"/>
    </xf>
    <xf numFmtId="61" fontId="0" borderId="24" applyNumberFormat="1" applyFont="1" applyFill="0" applyBorder="1" applyAlignment="1" applyProtection="0">
      <alignment horizontal="center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eaeaea"/>
      <rgbColor rgb="ffa5a5a5"/>
      <rgbColor rgb="ff0432ff"/>
      <rgbColor rgb="ff00fcff"/>
      <rgbColor rgb="fffff056"/>
      <rgbColor rgb="ff3f3f3f"/>
      <rgbColor rgb="ffffd478"/>
      <rgbColor rgb="ffd4fb78"/>
      <rgbColor rgb="ffdbdbdb"/>
      <rgbColor rgb="fffeffff"/>
      <rgbColor rgb="ff008f51"/>
      <rgbColor rgb="ff00f900"/>
      <rgbColor rgb="fffefb00"/>
      <rgbColor rgb="ffff2600"/>
      <rgbColor rgb="ff7f7f7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dmas.virginia.gov/media/3qklbftl/sfy26-nursing-facility-price-based-rates-web-file_8-26-2025_pdpma.pd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BO16"/>
  <sheetViews>
    <sheetView workbookViewId="0" showGridLines="0" defaultGridColor="1"/>
  </sheetViews>
  <sheetFormatPr defaultColWidth="8.33333" defaultRowHeight="19.9" customHeight="1" outlineLevelRow="0" outlineLevelCol="0"/>
  <cols>
    <col min="1" max="1" width="19.625" style="1" customWidth="1"/>
    <col min="2" max="2" width="43.6562" style="1" customWidth="1"/>
    <col min="3" max="3" width="18.9062" style="1" customWidth="1"/>
    <col min="4" max="4" width="24" style="1" customWidth="1"/>
    <col min="5" max="5" width="16.6719" style="1" customWidth="1"/>
    <col min="6" max="6" width="5.67188" style="1" customWidth="1"/>
    <col min="7" max="7" width="8.85156" style="1" customWidth="1"/>
    <col min="8" max="8" width="15.5" style="1" customWidth="1"/>
    <col min="9" max="9" width="6.35156" style="1" customWidth="1"/>
    <col min="10" max="10" width="23.1719" style="1" customWidth="1"/>
    <col min="11" max="11" width="12.2188" style="1" customWidth="1"/>
    <col min="12" max="13" width="14.6172" style="1" customWidth="1"/>
    <col min="14" max="14" width="12.3516" style="1" customWidth="1"/>
    <col min="15" max="15" width="16.5547" style="1" customWidth="1"/>
    <col min="16" max="16" width="18.5781" style="1" customWidth="1"/>
    <col min="17" max="17" width="11.8594" style="1" customWidth="1"/>
    <col min="18" max="18" width="10.9453" style="1" customWidth="1"/>
    <col min="19" max="19" width="10.3516" style="1" customWidth="1"/>
    <col min="20" max="20" width="12.8438" style="1" customWidth="1"/>
    <col min="21" max="21" width="13.6406" style="1" customWidth="1"/>
    <col min="22" max="22" width="22.6328" style="1" customWidth="1"/>
    <col min="23" max="23" width="10.1094" style="1" customWidth="1"/>
    <col min="24" max="24" width="13.1328" style="1" customWidth="1"/>
    <col min="25" max="25" width="10.4062" style="1" customWidth="1"/>
    <col min="26" max="26" width="12.7266" style="1" customWidth="1"/>
    <col min="27" max="27" width="16.0703" style="1" customWidth="1"/>
    <col min="28" max="28" width="18.0156" style="1" customWidth="1"/>
    <col min="29" max="29" width="12.4453" style="1" customWidth="1"/>
    <col min="30" max="30" width="21.7188" style="1" customWidth="1"/>
    <col min="31" max="31" width="11.5781" style="1" customWidth="1"/>
    <col min="32" max="32" width="25.9219" style="1" customWidth="1"/>
    <col min="33" max="33" width="10.0469" style="1" customWidth="1"/>
    <col min="34" max="34" width="13.75" style="1" customWidth="1"/>
    <col min="35" max="35" width="16.1719" style="1" customWidth="1"/>
    <col min="36" max="36" width="11.5703" style="1" customWidth="1"/>
    <col min="37" max="37" width="13.9609" style="1" customWidth="1"/>
    <col min="38" max="38" width="17.2188" style="1" customWidth="1"/>
    <col min="39" max="39" width="18.3438" style="1" customWidth="1"/>
    <col min="40" max="40" width="15.0938" style="1" customWidth="1"/>
    <col min="41" max="41" width="16.0859" style="1" customWidth="1"/>
    <col min="42" max="42" width="17.5469" style="1" customWidth="1"/>
    <col min="43" max="43" width="18.9375" style="1" customWidth="1"/>
    <col min="44" max="44" width="19.625" style="1" customWidth="1"/>
    <col min="45" max="45" width="16.1094" style="1" customWidth="1"/>
    <col min="46" max="46" width="14.6094" style="1" customWidth="1"/>
    <col min="47" max="47" width="17.7734" style="1" customWidth="1"/>
    <col min="48" max="48" width="16.7109" style="1" customWidth="1"/>
    <col min="49" max="49" width="19.6328" style="1" customWidth="1"/>
    <col min="50" max="50" width="11.3125" style="1" customWidth="1"/>
    <col min="51" max="51" width="17.9844" style="1" customWidth="1"/>
    <col min="52" max="52" width="17.1641" style="1" customWidth="1"/>
    <col min="53" max="53" width="13.0781" style="1" customWidth="1"/>
    <col min="54" max="54" width="18.7188" style="1" customWidth="1"/>
    <col min="55" max="55" width="20.3359" style="1" customWidth="1"/>
    <col min="56" max="56" width="19.5547" style="1" customWidth="1"/>
    <col min="57" max="57" width="13.5469" style="1" customWidth="1"/>
    <col min="58" max="58" width="15.8359" style="1" customWidth="1"/>
    <col min="59" max="59" width="14.4062" style="1" customWidth="1"/>
    <col min="60" max="60" width="15.1406" style="1" customWidth="1"/>
    <col min="61" max="61" width="17.4766" style="1" customWidth="1"/>
    <col min="62" max="62" width="14.6719" style="1" customWidth="1"/>
    <col min="63" max="63" width="19.6484" style="1" customWidth="1"/>
    <col min="64" max="64" width="11.6953" style="1" customWidth="1"/>
    <col min="65" max="65" width="12.2344" style="1" customWidth="1"/>
    <col min="66" max="66" width="45.1719" style="1" customWidth="1"/>
    <col min="67" max="67" width="14.5" style="1" customWidth="1"/>
    <col min="68" max="16384" width="8.3515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</row>
    <row r="2" ht="106.7" customHeight="1">
      <c r="A2" t="s" s="3">
        <v>1</v>
      </c>
      <c r="B2" t="s" s="3">
        <v>2</v>
      </c>
      <c r="C2" t="s" s="3">
        <v>3</v>
      </c>
      <c r="D2" t="s" s="3">
        <v>4</v>
      </c>
      <c r="E2" t="s" s="3">
        <v>5</v>
      </c>
      <c r="F2" t="s" s="3">
        <v>6</v>
      </c>
      <c r="G2" t="s" s="3">
        <v>7</v>
      </c>
      <c r="H2" t="s" s="3">
        <v>8</v>
      </c>
      <c r="I2" t="s" s="3">
        <v>9</v>
      </c>
      <c r="J2" t="s" s="3">
        <v>10</v>
      </c>
      <c r="K2" t="s" s="3">
        <v>11</v>
      </c>
      <c r="L2" t="s" s="3">
        <v>12</v>
      </c>
      <c r="M2" t="s" s="4">
        <v>13</v>
      </c>
      <c r="N2" t="s" s="3">
        <v>14</v>
      </c>
      <c r="O2" t="s" s="3">
        <v>15</v>
      </c>
      <c r="P2" t="s" s="5">
        <v>16</v>
      </c>
      <c r="Q2" t="s" s="3">
        <v>17</v>
      </c>
      <c r="R2" t="s" s="3">
        <v>18</v>
      </c>
      <c r="S2" t="s" s="3">
        <v>19</v>
      </c>
      <c r="T2" t="s" s="3">
        <v>20</v>
      </c>
      <c r="U2" t="s" s="3">
        <v>21</v>
      </c>
      <c r="V2" t="s" s="6">
        <v>22</v>
      </c>
      <c r="W2" t="s" s="7">
        <v>23</v>
      </c>
      <c r="X2" t="s" s="8">
        <v>24</v>
      </c>
      <c r="Y2" t="s" s="7">
        <v>25</v>
      </c>
      <c r="Z2" t="s" s="8">
        <v>26</v>
      </c>
      <c r="AA2" t="s" s="7">
        <v>27</v>
      </c>
      <c r="AB2" t="s" s="9">
        <v>28</v>
      </c>
      <c r="AC2" t="s" s="3">
        <v>29</v>
      </c>
      <c r="AD2" t="s" s="3">
        <v>30</v>
      </c>
      <c r="AE2" t="s" s="3">
        <v>31</v>
      </c>
      <c r="AF2" t="s" s="3">
        <v>32</v>
      </c>
      <c r="AG2" t="s" s="3">
        <v>33</v>
      </c>
      <c r="AH2" t="s" s="3">
        <v>34</v>
      </c>
      <c r="AI2" t="s" s="3">
        <v>35</v>
      </c>
      <c r="AJ2" t="s" s="3">
        <v>36</v>
      </c>
      <c r="AK2" t="s" s="3">
        <v>37</v>
      </c>
      <c r="AL2" t="s" s="3">
        <v>38</v>
      </c>
      <c r="AM2" t="s" s="3">
        <v>39</v>
      </c>
      <c r="AN2" t="s" s="3">
        <v>40</v>
      </c>
      <c r="AO2" t="s" s="3">
        <v>41</v>
      </c>
      <c r="AP2" t="s" s="3">
        <v>42</v>
      </c>
      <c r="AQ2" t="s" s="3">
        <v>43</v>
      </c>
      <c r="AR2" t="s" s="6">
        <v>44</v>
      </c>
      <c r="AS2" t="s" s="10">
        <v>45</v>
      </c>
      <c r="AT2" t="s" s="11">
        <v>46</v>
      </c>
      <c r="AU2" t="s" s="11">
        <v>47</v>
      </c>
      <c r="AV2" t="s" s="11">
        <v>48</v>
      </c>
      <c r="AW2" t="s" s="11">
        <v>49</v>
      </c>
      <c r="AX2" t="s" s="11">
        <v>50</v>
      </c>
      <c r="AY2" t="s" s="12">
        <v>51</v>
      </c>
      <c r="AZ2" t="s" s="9">
        <v>52</v>
      </c>
      <c r="BA2" t="s" s="3">
        <v>53</v>
      </c>
      <c r="BB2" t="s" s="3">
        <v>54</v>
      </c>
      <c r="BC2" t="s" s="3">
        <v>55</v>
      </c>
      <c r="BD2" t="s" s="5">
        <v>56</v>
      </c>
      <c r="BE2" t="s" s="3">
        <v>57</v>
      </c>
      <c r="BF2" t="s" s="3">
        <v>58</v>
      </c>
      <c r="BG2" t="s" s="5">
        <v>59</v>
      </c>
      <c r="BH2" t="s" s="3">
        <v>60</v>
      </c>
      <c r="BI2" t="s" s="6">
        <v>61</v>
      </c>
      <c r="BJ2" t="s" s="10">
        <v>62</v>
      </c>
      <c r="BK2" t="s" s="11">
        <v>63</v>
      </c>
      <c r="BL2" t="s" s="11">
        <v>64</v>
      </c>
      <c r="BM2" t="s" s="12">
        <v>65</v>
      </c>
      <c r="BN2" t="s" s="9">
        <v>66</v>
      </c>
      <c r="BO2" t="s" s="3">
        <v>67</v>
      </c>
    </row>
    <row r="3" ht="26.6" customHeight="1">
      <c r="A3" s="13"/>
      <c r="B3" t="s" s="14">
        <v>68</v>
      </c>
      <c r="C3" s="15"/>
      <c r="D3" s="16"/>
      <c r="E3" s="16"/>
      <c r="F3" s="16"/>
      <c r="G3" s="16"/>
      <c r="H3" s="16"/>
      <c r="I3" s="17"/>
      <c r="J3" s="18"/>
      <c r="K3" s="19"/>
      <c r="L3" s="16"/>
      <c r="M3" s="20"/>
      <c r="N3" s="16"/>
      <c r="O3" s="16"/>
      <c r="P3" s="21"/>
      <c r="Q3" s="16"/>
      <c r="R3" s="16"/>
      <c r="S3" s="16"/>
      <c r="T3" s="16"/>
      <c r="U3" s="16"/>
      <c r="V3" s="22"/>
      <c r="W3" s="23"/>
      <c r="X3" s="24"/>
      <c r="Y3" s="23"/>
      <c r="Z3" s="25"/>
      <c r="AA3" s="23"/>
      <c r="AB3" s="26"/>
      <c r="AC3" s="27"/>
      <c r="AD3" s="27"/>
      <c r="AE3" s="21"/>
      <c r="AF3" s="27"/>
      <c r="AG3" s="21"/>
      <c r="AH3" s="16"/>
      <c r="AI3" s="16"/>
      <c r="AJ3" s="16"/>
      <c r="AK3" s="16"/>
      <c r="AL3" s="21"/>
      <c r="AM3" s="21"/>
      <c r="AN3" s="16"/>
      <c r="AO3" s="16"/>
      <c r="AP3" s="16"/>
      <c r="AQ3" s="16"/>
      <c r="AR3" s="28"/>
      <c r="AS3" s="29"/>
      <c r="AT3" s="21"/>
      <c r="AU3" s="21"/>
      <c r="AV3" s="21"/>
      <c r="AW3" s="21"/>
      <c r="AX3" s="21"/>
      <c r="AY3" s="30"/>
      <c r="AZ3" s="31"/>
      <c r="BA3" s="21"/>
      <c r="BB3" s="16"/>
      <c r="BC3" s="16"/>
      <c r="BD3" s="21"/>
      <c r="BE3" s="16"/>
      <c r="BF3" s="16"/>
      <c r="BG3" s="21"/>
      <c r="BH3" s="21"/>
      <c r="BI3" s="28"/>
      <c r="BJ3" s="29"/>
      <c r="BK3" s="32"/>
      <c r="BL3" s="21"/>
      <c r="BM3" s="30"/>
      <c r="BN3" s="31"/>
      <c r="BO3" s="28"/>
    </row>
    <row r="4" ht="22.7" customHeight="1">
      <c r="A4" s="33">
        <v>490000</v>
      </c>
      <c r="B4" t="s" s="34">
        <v>69</v>
      </c>
      <c r="C4" s="35">
        <v>257.71</v>
      </c>
      <c r="D4" t="s" s="36">
        <v>70</v>
      </c>
      <c r="E4" t="s" s="36">
        <v>71</v>
      </c>
      <c r="F4" t="s" s="36">
        <v>72</v>
      </c>
      <c r="G4" s="37">
        <v>24523</v>
      </c>
      <c r="H4" t="s" s="36">
        <v>73</v>
      </c>
      <c r="I4" t="s" s="38">
        <v>74</v>
      </c>
      <c r="J4" t="s" s="39">
        <v>75</v>
      </c>
      <c r="K4" s="40">
        <v>90</v>
      </c>
      <c r="L4" s="37">
        <v>82.90000000000001</v>
      </c>
      <c r="M4" s="41" cm="1">
        <f t="array" ref="M4">L4/K4</f>
        <v>0.921111111111111</v>
      </c>
      <c r="N4" t="s" s="36">
        <v>76</v>
      </c>
      <c r="O4" t="s" s="36">
        <v>77</v>
      </c>
      <c r="P4" t="s" s="42">
        <v>78</v>
      </c>
      <c r="Q4" t="s" s="36">
        <v>77</v>
      </c>
      <c r="R4" s="43"/>
      <c r="S4" t="s" s="36">
        <v>77</v>
      </c>
      <c r="T4" t="s" s="36">
        <v>74</v>
      </c>
      <c r="U4" t="s" s="36">
        <v>77</v>
      </c>
      <c r="V4" t="s" s="38">
        <v>79</v>
      </c>
      <c r="W4" s="44">
        <v>4</v>
      </c>
      <c r="X4" s="45"/>
      <c r="Y4" s="44">
        <v>4</v>
      </c>
      <c r="Z4" s="46"/>
      <c r="AA4" s="44">
        <v>4</v>
      </c>
      <c r="AB4" s="47"/>
      <c r="AC4" s="48"/>
      <c r="AD4" s="48"/>
      <c r="AE4" s="49">
        <v>47.3</v>
      </c>
      <c r="AF4" s="48"/>
      <c r="AG4" s="49">
        <v>0</v>
      </c>
      <c r="AH4" s="43"/>
      <c r="AI4" s="37">
        <v>0</v>
      </c>
      <c r="AJ4" s="43"/>
      <c r="AK4" s="50">
        <v>1.28471</v>
      </c>
      <c r="AL4" s="51">
        <v>0.93254</v>
      </c>
      <c r="AM4" s="51">
        <v>2.46122</v>
      </c>
      <c r="AN4" s="50">
        <v>0.95814</v>
      </c>
      <c r="AO4" s="50">
        <v>0.51938</v>
      </c>
      <c r="AP4" s="50">
        <v>3.93874</v>
      </c>
      <c r="AQ4" s="50">
        <v>3.51718</v>
      </c>
      <c r="AR4" t="s" s="38">
        <v>80</v>
      </c>
      <c r="AS4" s="52">
        <v>6</v>
      </c>
      <c r="AT4" s="49">
        <v>5</v>
      </c>
      <c r="AU4" s="49">
        <v>1</v>
      </c>
      <c r="AV4" s="49">
        <v>20</v>
      </c>
      <c r="AW4" s="49">
        <v>1</v>
      </c>
      <c r="AX4" s="49">
        <v>0</v>
      </c>
      <c r="AY4" s="53">
        <v>20</v>
      </c>
      <c r="AZ4" t="s" s="54">
        <v>81</v>
      </c>
      <c r="BA4" s="49">
        <v>5</v>
      </c>
      <c r="BB4" s="37">
        <v>5</v>
      </c>
      <c r="BC4" s="37">
        <v>0</v>
      </c>
      <c r="BD4" s="49">
        <v>24</v>
      </c>
      <c r="BE4" s="37">
        <v>1</v>
      </c>
      <c r="BF4" s="37">
        <v>0</v>
      </c>
      <c r="BG4" s="49">
        <v>24</v>
      </c>
      <c r="BH4" s="55">
        <v>21</v>
      </c>
      <c r="BI4" s="56"/>
      <c r="BJ4" s="52">
        <v>0</v>
      </c>
      <c r="BK4" s="57">
        <v>0</v>
      </c>
      <c r="BL4" s="49">
        <v>0</v>
      </c>
      <c r="BM4" s="53">
        <v>0</v>
      </c>
      <c r="BN4" t="s" s="58">
        <v>82</v>
      </c>
      <c r="BO4" t="s" s="59">
        <v>83</v>
      </c>
    </row>
    <row r="5" ht="21.35" customHeight="1">
      <c r="A5" s="60">
        <v>4.9e+51</v>
      </c>
      <c r="B5" t="s" s="61">
        <v>84</v>
      </c>
      <c r="C5" s="62">
        <v>277.7</v>
      </c>
      <c r="D5" t="s" s="63">
        <v>85</v>
      </c>
      <c r="E5" t="s" s="63">
        <v>86</v>
      </c>
      <c r="F5" t="s" s="63">
        <v>72</v>
      </c>
      <c r="G5" s="64">
        <v>22709</v>
      </c>
      <c r="H5" t="s" s="63">
        <v>87</v>
      </c>
      <c r="I5" t="s" s="65">
        <v>77</v>
      </c>
      <c r="J5" t="s" s="66">
        <v>88</v>
      </c>
      <c r="K5" s="67">
        <v>40</v>
      </c>
      <c r="L5" s="64">
        <v>39.2</v>
      </c>
      <c r="M5" s="68" cm="1">
        <f t="array" ref="M5">L5/K5</f>
        <v>0.98</v>
      </c>
      <c r="N5" t="s" s="63">
        <v>76</v>
      </c>
      <c r="O5" t="s" s="63">
        <v>77</v>
      </c>
      <c r="P5" t="s" s="69">
        <v>89</v>
      </c>
      <c r="Q5" t="s" s="63">
        <v>77</v>
      </c>
      <c r="R5" s="70"/>
      <c r="S5" t="s" s="63">
        <v>77</v>
      </c>
      <c r="T5" t="s" s="63">
        <v>77</v>
      </c>
      <c r="U5" t="s" s="63">
        <v>77</v>
      </c>
      <c r="V5" t="s" s="65">
        <v>79</v>
      </c>
      <c r="W5" s="71">
        <v>5</v>
      </c>
      <c r="X5" s="72"/>
      <c r="Y5" s="73">
        <v>4</v>
      </c>
      <c r="Z5" s="74"/>
      <c r="AA5" s="75">
        <v>4</v>
      </c>
      <c r="AB5" s="76"/>
      <c r="AC5" s="70"/>
      <c r="AD5" s="70"/>
      <c r="AE5" s="77">
        <v>50</v>
      </c>
      <c r="AF5" s="70"/>
      <c r="AG5" s="77">
        <v>55.6</v>
      </c>
      <c r="AH5" s="70"/>
      <c r="AI5" s="64">
        <v>0</v>
      </c>
      <c r="AJ5" s="70"/>
      <c r="AK5" s="78">
        <v>1.21216</v>
      </c>
      <c r="AL5" s="79">
        <v>0.87988</v>
      </c>
      <c r="AM5" s="79">
        <v>3.80575</v>
      </c>
      <c r="AN5" s="78">
        <v>0.72393</v>
      </c>
      <c r="AO5" s="78">
        <v>0.8214900000000001</v>
      </c>
      <c r="AP5" s="78">
        <v>5.35118</v>
      </c>
      <c r="AQ5" s="78">
        <v>4.91283</v>
      </c>
      <c r="AR5" t="s" s="65">
        <v>90</v>
      </c>
      <c r="AS5" s="80">
        <v>3</v>
      </c>
      <c r="AT5" s="77">
        <v>3</v>
      </c>
      <c r="AU5" s="77">
        <v>0</v>
      </c>
      <c r="AV5" s="77">
        <v>12</v>
      </c>
      <c r="AW5" s="77">
        <v>1</v>
      </c>
      <c r="AX5" s="77">
        <v>0</v>
      </c>
      <c r="AY5" s="81">
        <v>12</v>
      </c>
      <c r="AZ5" t="s" s="82">
        <v>91</v>
      </c>
      <c r="BA5" s="77">
        <v>6</v>
      </c>
      <c r="BB5" s="64">
        <v>6</v>
      </c>
      <c r="BC5" s="64">
        <v>0</v>
      </c>
      <c r="BD5" s="83">
        <v>32</v>
      </c>
      <c r="BE5" s="64">
        <v>1</v>
      </c>
      <c r="BF5" s="64">
        <v>0</v>
      </c>
      <c r="BG5" s="83">
        <v>32</v>
      </c>
      <c r="BH5" s="84">
        <v>17</v>
      </c>
      <c r="BI5" s="85"/>
      <c r="BJ5" s="80">
        <v>0</v>
      </c>
      <c r="BK5" s="86">
        <v>0</v>
      </c>
      <c r="BL5" s="77">
        <v>0</v>
      </c>
      <c r="BM5" s="81">
        <v>0</v>
      </c>
      <c r="BN5" t="s" s="82">
        <v>92</v>
      </c>
      <c r="BO5" t="s" s="63">
        <v>83</v>
      </c>
    </row>
    <row r="6" ht="20.05" customHeight="1">
      <c r="A6" t="s" s="87">
        <v>93</v>
      </c>
      <c r="B6" t="s" s="61">
        <v>94</v>
      </c>
      <c r="C6" s="62">
        <v>273.57</v>
      </c>
      <c r="D6" t="s" s="63">
        <v>95</v>
      </c>
      <c r="E6" t="s" s="63">
        <v>96</v>
      </c>
      <c r="F6" t="s" s="63">
        <v>72</v>
      </c>
      <c r="G6" s="64">
        <v>22901</v>
      </c>
      <c r="H6" t="s" s="63">
        <v>97</v>
      </c>
      <c r="I6" t="s" s="65">
        <v>74</v>
      </c>
      <c r="J6" t="s" s="88">
        <v>88</v>
      </c>
      <c r="K6" s="67">
        <v>30</v>
      </c>
      <c r="L6" s="64">
        <v>29.5</v>
      </c>
      <c r="M6" s="68" cm="1">
        <f t="array" ref="M6">L6/K6</f>
        <v>0.9833333333333329</v>
      </c>
      <c r="N6" t="s" s="63">
        <v>76</v>
      </c>
      <c r="O6" t="s" s="63">
        <v>77</v>
      </c>
      <c r="P6" t="s" s="69">
        <v>98</v>
      </c>
      <c r="Q6" t="s" s="63">
        <v>77</v>
      </c>
      <c r="R6" s="70"/>
      <c r="S6" t="s" s="63">
        <v>77</v>
      </c>
      <c r="T6" t="s" s="63">
        <v>74</v>
      </c>
      <c r="U6" t="s" s="63">
        <v>77</v>
      </c>
      <c r="V6" t="s" s="65">
        <v>79</v>
      </c>
      <c r="W6" s="75">
        <v>4</v>
      </c>
      <c r="X6" s="72"/>
      <c r="Y6" s="89">
        <v>3</v>
      </c>
      <c r="Z6" s="74"/>
      <c r="AA6" s="71">
        <v>5</v>
      </c>
      <c r="AB6" s="76"/>
      <c r="AC6" s="70"/>
      <c r="AD6" s="70"/>
      <c r="AE6" s="77">
        <v>36.7</v>
      </c>
      <c r="AF6" s="70"/>
      <c r="AG6" s="77">
        <v>33.3</v>
      </c>
      <c r="AH6" s="70"/>
      <c r="AI6" s="64">
        <v>0</v>
      </c>
      <c r="AJ6" s="70"/>
      <c r="AK6" s="78">
        <v>1.17429</v>
      </c>
      <c r="AL6" s="79">
        <v>0.85239</v>
      </c>
      <c r="AM6" s="79">
        <v>3.04225</v>
      </c>
      <c r="AN6" s="78">
        <v>0.80253</v>
      </c>
      <c r="AO6" s="78">
        <v>1.13501</v>
      </c>
      <c r="AP6" s="78">
        <v>4.97979</v>
      </c>
      <c r="AQ6" s="78">
        <v>4.50828</v>
      </c>
      <c r="AR6" t="s" s="65">
        <v>99</v>
      </c>
      <c r="AS6" s="80">
        <v>6</v>
      </c>
      <c r="AT6" s="77">
        <v>6</v>
      </c>
      <c r="AU6" s="77">
        <v>0</v>
      </c>
      <c r="AV6" s="77">
        <v>60</v>
      </c>
      <c r="AW6" s="77">
        <v>2</v>
      </c>
      <c r="AX6" s="77">
        <v>30</v>
      </c>
      <c r="AY6" s="81">
        <v>90</v>
      </c>
      <c r="AZ6" t="s" s="82">
        <v>100</v>
      </c>
      <c r="BA6" s="77">
        <v>5</v>
      </c>
      <c r="BB6" s="64">
        <v>5</v>
      </c>
      <c r="BC6" s="64">
        <v>0</v>
      </c>
      <c r="BD6" s="83">
        <v>28</v>
      </c>
      <c r="BE6" s="64">
        <v>1</v>
      </c>
      <c r="BF6" s="64">
        <v>0</v>
      </c>
      <c r="BG6" s="83">
        <v>28</v>
      </c>
      <c r="BH6" s="84">
        <v>74.5</v>
      </c>
      <c r="BI6" s="85"/>
      <c r="BJ6" s="80">
        <v>0</v>
      </c>
      <c r="BK6" s="86">
        <v>0</v>
      </c>
      <c r="BL6" s="77">
        <v>0</v>
      </c>
      <c r="BM6" s="81">
        <v>0</v>
      </c>
      <c r="BN6" t="s" s="82">
        <v>101</v>
      </c>
      <c r="BO6" t="s" s="63">
        <v>83</v>
      </c>
    </row>
    <row r="7" ht="20.05" customHeight="1">
      <c r="A7" s="60">
        <v>4.9e+257</v>
      </c>
      <c r="B7" t="s" s="61">
        <v>102</v>
      </c>
      <c r="C7" s="62">
        <v>274.86</v>
      </c>
      <c r="D7" t="s" s="63">
        <v>103</v>
      </c>
      <c r="E7" t="s" s="63">
        <v>104</v>
      </c>
      <c r="F7" t="s" s="63">
        <v>72</v>
      </c>
      <c r="G7" s="64">
        <v>23462</v>
      </c>
      <c r="H7" t="s" s="63">
        <v>105</v>
      </c>
      <c r="I7" t="s" s="65">
        <v>74</v>
      </c>
      <c r="J7" t="s" s="88">
        <v>106</v>
      </c>
      <c r="K7" s="67">
        <v>30</v>
      </c>
      <c r="L7" s="64">
        <v>28.7</v>
      </c>
      <c r="M7" s="68" cm="1">
        <f t="array" ref="M7">L7/K7</f>
        <v>0.956666666666667</v>
      </c>
      <c r="N7" t="s" s="63">
        <v>76</v>
      </c>
      <c r="O7" t="s" s="63">
        <v>77</v>
      </c>
      <c r="P7" t="s" s="69">
        <v>107</v>
      </c>
      <c r="Q7" t="s" s="63">
        <v>77</v>
      </c>
      <c r="R7" s="70"/>
      <c r="S7" t="s" s="63">
        <v>77</v>
      </c>
      <c r="T7" t="s" s="63">
        <v>77</v>
      </c>
      <c r="U7" t="s" s="63">
        <v>77</v>
      </c>
      <c r="V7" t="s" s="65">
        <v>79</v>
      </c>
      <c r="W7" s="75">
        <v>4</v>
      </c>
      <c r="X7" s="72"/>
      <c r="Y7" s="73">
        <v>4</v>
      </c>
      <c r="Z7" s="74"/>
      <c r="AA7" s="75">
        <v>4</v>
      </c>
      <c r="AB7" s="76"/>
      <c r="AC7" s="70"/>
      <c r="AD7" s="70"/>
      <c r="AE7" s="77">
        <v>39</v>
      </c>
      <c r="AF7" s="70"/>
      <c r="AG7" s="77">
        <v>12.5</v>
      </c>
      <c r="AH7" s="70"/>
      <c r="AI7" s="64">
        <v>0</v>
      </c>
      <c r="AJ7" s="70"/>
      <c r="AK7" s="78">
        <v>1.27877</v>
      </c>
      <c r="AL7" s="79">
        <v>0.92823</v>
      </c>
      <c r="AM7" s="79">
        <v>2.59201</v>
      </c>
      <c r="AN7" s="78">
        <v>0.74877</v>
      </c>
      <c r="AO7" s="78">
        <v>0.8039500000000001</v>
      </c>
      <c r="AP7" s="78">
        <v>4.14472</v>
      </c>
      <c r="AQ7" s="78">
        <v>3.80012</v>
      </c>
      <c r="AR7" t="s" s="65">
        <v>108</v>
      </c>
      <c r="AS7" s="80">
        <v>3</v>
      </c>
      <c r="AT7" s="77">
        <v>3</v>
      </c>
      <c r="AU7" s="77">
        <v>0</v>
      </c>
      <c r="AV7" s="77">
        <v>12</v>
      </c>
      <c r="AW7" s="77">
        <v>0</v>
      </c>
      <c r="AX7" s="77">
        <v>0</v>
      </c>
      <c r="AY7" s="81">
        <v>12</v>
      </c>
      <c r="AZ7" t="s" s="82">
        <v>109</v>
      </c>
      <c r="BA7" s="77">
        <v>10</v>
      </c>
      <c r="BB7" s="64">
        <v>10</v>
      </c>
      <c r="BC7" s="64">
        <v>0</v>
      </c>
      <c r="BD7" s="83">
        <v>72</v>
      </c>
      <c r="BE7" s="64">
        <v>1</v>
      </c>
      <c r="BF7" s="64">
        <v>0</v>
      </c>
      <c r="BG7" s="83">
        <v>72</v>
      </c>
      <c r="BH7" s="84">
        <v>27</v>
      </c>
      <c r="BI7" s="85"/>
      <c r="BJ7" s="80">
        <v>0</v>
      </c>
      <c r="BK7" s="86">
        <v>0</v>
      </c>
      <c r="BL7" s="77">
        <v>0</v>
      </c>
      <c r="BM7" s="81">
        <v>0</v>
      </c>
      <c r="BN7" t="s" s="82">
        <v>110</v>
      </c>
      <c r="BO7" t="s" s="63">
        <v>83</v>
      </c>
    </row>
    <row r="8" ht="21.35" customHeight="1">
      <c r="A8" s="60">
        <v>4.9e+77</v>
      </c>
      <c r="B8" t="s" s="61">
        <v>111</v>
      </c>
      <c r="C8" s="62">
        <v>283.89</v>
      </c>
      <c r="D8" t="s" s="63">
        <v>112</v>
      </c>
      <c r="E8" t="s" s="63">
        <v>113</v>
      </c>
      <c r="F8" t="s" s="63">
        <v>72</v>
      </c>
      <c r="G8" s="64">
        <v>24153</v>
      </c>
      <c r="H8" t="s" s="63">
        <v>114</v>
      </c>
      <c r="I8" t="s" s="65">
        <v>74</v>
      </c>
      <c r="J8" t="s" s="90">
        <v>106</v>
      </c>
      <c r="K8" s="67">
        <v>45</v>
      </c>
      <c r="L8" s="64">
        <v>38.3</v>
      </c>
      <c r="M8" s="68" cm="1">
        <f t="array" ref="M8">L8/K8</f>
        <v>0.851111111111111</v>
      </c>
      <c r="N8" t="s" s="63">
        <v>76</v>
      </c>
      <c r="O8" t="s" s="63">
        <v>77</v>
      </c>
      <c r="P8" t="s" s="91">
        <v>115</v>
      </c>
      <c r="Q8" t="s" s="63">
        <v>77</v>
      </c>
      <c r="R8" s="70"/>
      <c r="S8" t="s" s="63">
        <v>77</v>
      </c>
      <c r="T8" t="s" s="63">
        <v>74</v>
      </c>
      <c r="U8" t="s" s="63">
        <v>77</v>
      </c>
      <c r="V8" t="s" s="65">
        <v>79</v>
      </c>
      <c r="W8" s="71">
        <v>5</v>
      </c>
      <c r="X8" s="92"/>
      <c r="Y8" s="71">
        <v>5</v>
      </c>
      <c r="Z8" s="92"/>
      <c r="AA8" s="71">
        <v>5</v>
      </c>
      <c r="AB8" s="76"/>
      <c r="AC8" s="70"/>
      <c r="AD8" s="70"/>
      <c r="AE8" s="77">
        <v>43.1</v>
      </c>
      <c r="AF8" s="70"/>
      <c r="AG8" s="77">
        <v>11.1</v>
      </c>
      <c r="AH8" s="70"/>
      <c r="AI8" s="64">
        <v>0</v>
      </c>
      <c r="AJ8" s="70"/>
      <c r="AK8" s="78">
        <v>1.27719</v>
      </c>
      <c r="AL8" s="79">
        <v>0.92708</v>
      </c>
      <c r="AM8" s="79">
        <v>3.49385</v>
      </c>
      <c r="AN8" s="78">
        <v>0.42327</v>
      </c>
      <c r="AO8" s="78">
        <v>1.00778</v>
      </c>
      <c r="AP8" s="78">
        <v>4.92489</v>
      </c>
      <c r="AQ8" s="78">
        <v>4.34572</v>
      </c>
      <c r="AR8" t="s" s="65">
        <v>116</v>
      </c>
      <c r="AS8" s="80">
        <v>4</v>
      </c>
      <c r="AT8" s="77">
        <v>3</v>
      </c>
      <c r="AU8" s="77">
        <v>1</v>
      </c>
      <c r="AV8" s="77">
        <v>16</v>
      </c>
      <c r="AW8" s="77">
        <v>1</v>
      </c>
      <c r="AX8" s="77">
        <v>0</v>
      </c>
      <c r="AY8" s="81">
        <v>16</v>
      </c>
      <c r="AZ8" t="s" s="82">
        <v>117</v>
      </c>
      <c r="BA8" s="77">
        <v>2</v>
      </c>
      <c r="BB8" s="64">
        <v>2</v>
      </c>
      <c r="BC8" s="64">
        <v>0</v>
      </c>
      <c r="BD8" s="83">
        <v>12</v>
      </c>
      <c r="BE8" s="64">
        <v>1</v>
      </c>
      <c r="BF8" s="64">
        <v>0</v>
      </c>
      <c r="BG8" s="83">
        <v>12</v>
      </c>
      <c r="BH8" s="84">
        <v>15</v>
      </c>
      <c r="BI8" s="85"/>
      <c r="BJ8" s="80">
        <v>0</v>
      </c>
      <c r="BK8" s="86">
        <v>0</v>
      </c>
      <c r="BL8" s="77">
        <v>0</v>
      </c>
      <c r="BM8" s="81">
        <v>0</v>
      </c>
      <c r="BN8" t="s" s="82">
        <v>118</v>
      </c>
      <c r="BO8" t="s" s="63">
        <v>83</v>
      </c>
    </row>
    <row r="9" ht="77.7" customHeight="1">
      <c r="A9" s="93">
        <v>4.9e+76</v>
      </c>
      <c r="B9" t="s" s="94">
        <v>119</v>
      </c>
      <c r="C9" s="95">
        <v>237.84</v>
      </c>
      <c r="D9" t="s" s="96">
        <v>120</v>
      </c>
      <c r="E9" t="s" s="96">
        <v>121</v>
      </c>
      <c r="F9" t="s" s="96">
        <v>72</v>
      </c>
      <c r="G9" s="97">
        <v>22664</v>
      </c>
      <c r="H9" t="s" s="96">
        <v>122</v>
      </c>
      <c r="I9" t="s" s="98">
        <v>77</v>
      </c>
      <c r="J9" t="s" s="99">
        <v>123</v>
      </c>
      <c r="K9" s="100">
        <v>70</v>
      </c>
      <c r="L9" s="97">
        <v>68.8</v>
      </c>
      <c r="M9" s="101" cm="1">
        <f t="array" ref="M9">L9/K9</f>
        <v>0.982857142857143</v>
      </c>
      <c r="N9" t="s" s="96">
        <v>76</v>
      </c>
      <c r="O9" t="s" s="98">
        <v>77</v>
      </c>
      <c r="P9" t="s" s="99">
        <v>124</v>
      </c>
      <c r="Q9" t="s" s="102">
        <v>77</v>
      </c>
      <c r="R9" s="103"/>
      <c r="S9" t="s" s="96">
        <v>77</v>
      </c>
      <c r="T9" t="s" s="96">
        <v>74</v>
      </c>
      <c r="U9" t="s" s="96">
        <v>77</v>
      </c>
      <c r="V9" t="s" s="98">
        <v>79</v>
      </c>
      <c r="W9" s="104">
        <v>4</v>
      </c>
      <c r="X9" s="105"/>
      <c r="Y9" s="106">
        <v>5</v>
      </c>
      <c r="Z9" s="107"/>
      <c r="AA9" t="s" s="108">
        <v>125</v>
      </c>
      <c r="AB9" t="s" s="109">
        <v>126</v>
      </c>
      <c r="AC9" s="97">
        <v>25</v>
      </c>
      <c r="AD9" t="s" s="110">
        <v>127</v>
      </c>
      <c r="AE9" s="103"/>
      <c r="AF9" t="s" s="110">
        <v>128</v>
      </c>
      <c r="AG9" s="103"/>
      <c r="AH9" s="97">
        <v>26</v>
      </c>
      <c r="AI9" s="97">
        <v>1</v>
      </c>
      <c r="AJ9" s="103"/>
      <c r="AK9" s="103"/>
      <c r="AL9" s="103"/>
      <c r="AM9" s="103"/>
      <c r="AN9" s="103"/>
      <c r="AO9" s="103"/>
      <c r="AP9" s="103"/>
      <c r="AQ9" s="103"/>
      <c r="AR9" t="s" s="98">
        <v>129</v>
      </c>
      <c r="AS9" s="100">
        <v>1</v>
      </c>
      <c r="AT9" s="97">
        <v>1</v>
      </c>
      <c r="AU9" s="97">
        <v>0</v>
      </c>
      <c r="AV9" s="97">
        <v>4</v>
      </c>
      <c r="AW9" s="97">
        <v>1</v>
      </c>
      <c r="AX9" s="97">
        <v>0</v>
      </c>
      <c r="AY9" s="111">
        <v>4</v>
      </c>
      <c r="AZ9" t="s" s="102">
        <v>130</v>
      </c>
      <c r="BA9" s="97">
        <v>6</v>
      </c>
      <c r="BB9" s="97">
        <v>6</v>
      </c>
      <c r="BC9" s="97">
        <v>0</v>
      </c>
      <c r="BD9" s="97">
        <v>28</v>
      </c>
      <c r="BE9" s="97">
        <v>1</v>
      </c>
      <c r="BF9" s="97">
        <v>0</v>
      </c>
      <c r="BG9" s="97">
        <v>28</v>
      </c>
      <c r="BH9" s="112">
        <v>10</v>
      </c>
      <c r="BI9" s="113"/>
      <c r="BJ9" s="100">
        <v>0</v>
      </c>
      <c r="BK9" s="114">
        <v>0</v>
      </c>
      <c r="BL9" s="97">
        <v>0</v>
      </c>
      <c r="BM9" s="111">
        <v>0</v>
      </c>
      <c r="BN9" t="s" s="102">
        <v>131</v>
      </c>
      <c r="BO9" t="s" s="96">
        <v>83</v>
      </c>
    </row>
    <row r="10" ht="26.6" customHeight="1">
      <c r="A10" s="115"/>
      <c r="B10" t="s" s="116">
        <v>132</v>
      </c>
      <c r="C10" s="117"/>
      <c r="D10" s="24"/>
      <c r="E10" s="24"/>
      <c r="F10" s="24"/>
      <c r="G10" s="24"/>
      <c r="H10" s="24"/>
      <c r="I10" s="24"/>
      <c r="J10" s="23"/>
      <c r="K10" s="118" cm="1">
        <f t="array" ref="K10">SUM(K4:K9)</f>
        <v>305</v>
      </c>
      <c r="L10" s="118" cm="1">
        <f t="array" ref="L10">SUM(L4:L9)</f>
        <v>287.4</v>
      </c>
      <c r="M10" s="119" cm="1">
        <f t="array" ref="M10">L10/K10</f>
        <v>0.942295081967213</v>
      </c>
      <c r="N10" s="24"/>
      <c r="O10" s="24"/>
      <c r="P10" s="23"/>
      <c r="Q10" s="24"/>
      <c r="R10" s="24"/>
      <c r="S10" s="24"/>
      <c r="T10" s="24"/>
      <c r="U10" s="24"/>
      <c r="V10" s="24"/>
      <c r="W10" s="120" cm="1">
        <f t="array" ref="W10">AVERAGE(W4:W9)</f>
        <v>4.33333333333333</v>
      </c>
      <c r="X10" s="24"/>
      <c r="Y10" s="120" cm="1">
        <f t="array" ref="Y10">AVERAGE(Y4:Y9)</f>
        <v>4.16666666666667</v>
      </c>
      <c r="Z10" s="24"/>
      <c r="AA10" s="120" cm="1">
        <f t="array" ref="AA10">AVERAGE(AA4:AA9)</f>
        <v>4.4</v>
      </c>
      <c r="AB10" s="24"/>
      <c r="AC10" s="24"/>
      <c r="AD10" s="24"/>
      <c r="AE10" s="120" cm="1">
        <f t="array" ref="AE10">AVERAGE(AE4:AE9)</f>
        <v>43.22</v>
      </c>
      <c r="AF10" s="24"/>
      <c r="AG10" s="120" cm="1">
        <f t="array" ref="AG10">AVERAGE(AG4:AG9)</f>
        <v>22.5</v>
      </c>
      <c r="AH10" s="24"/>
      <c r="AI10" s="24"/>
      <c r="AJ10" s="24"/>
      <c r="AK10" s="24"/>
      <c r="AL10" s="121"/>
      <c r="AM10" s="121" cm="1">
        <f t="array" ref="AM10">AVERAGE(AM4:AM9)</f>
        <v>3.079016</v>
      </c>
      <c r="AN10" s="24"/>
      <c r="AO10" s="121" cm="1">
        <f t="array" ref="AO10">AVERAGE(AO4:AO9)</f>
        <v>0.857522</v>
      </c>
      <c r="AP10" s="121" cm="1">
        <f t="array" ref="AP10">AVERAGE(AP4:AP9)</f>
        <v>4.667864</v>
      </c>
      <c r="AQ10" s="121" cm="1">
        <f t="array" ref="AQ10">AVERAGE(AQ4:AQ9)</f>
        <v>4.216826</v>
      </c>
      <c r="AR10" s="24"/>
      <c r="AS10" s="122" cm="1">
        <f t="array" ref="AS10">AVERAGE(AS4:AS9)</f>
        <v>3.83333333333333</v>
      </c>
      <c r="AT10" s="122" cm="1">
        <f t="array" ref="AT10">AVERAGE(AT4:AT9)</f>
        <v>3.5</v>
      </c>
      <c r="AU10" s="122" cm="1">
        <f t="array" ref="AU10">AVERAGE(AU4:AU9)</f>
        <v>0.333333333333333</v>
      </c>
      <c r="AV10" s="122" cm="1">
        <f t="array" ref="AV10">AVERAGE(AV4:AV9)</f>
        <v>20.6666666666667</v>
      </c>
      <c r="AW10" s="122" cm="1">
        <f t="array" ref="AW10">AVERAGE(AW4:AW9)</f>
        <v>1</v>
      </c>
      <c r="AX10" s="122" cm="1">
        <f t="array" ref="AX10">AVERAGE(AX4:AX9)</f>
        <v>5</v>
      </c>
      <c r="AY10" s="122" cm="1">
        <f t="array" ref="AY10">AVERAGE(AY4:AY9)</f>
        <v>25.6666666666667</v>
      </c>
      <c r="AZ10" s="24"/>
      <c r="BA10" s="122" cm="1">
        <f t="array" ref="BA10">AVERAGE(BA4:BA9)</f>
        <v>5.66666666666667</v>
      </c>
      <c r="BB10" s="122" cm="1">
        <f t="array" ref="BB10">AVERAGE(BB4:BB9)</f>
        <v>5.66666666666667</v>
      </c>
      <c r="BC10" s="122" cm="1">
        <f t="array" ref="BC10">AVERAGE(BC4:BC9)</f>
        <v>0</v>
      </c>
      <c r="BD10" s="122" cm="1">
        <f t="array" ref="BD10">AVERAGE(BD4:BD9)</f>
        <v>32.6666666666667</v>
      </c>
      <c r="BE10" s="122" cm="1">
        <f t="array" ref="BE10">AVERAGE(BE4:BE9)</f>
        <v>1</v>
      </c>
      <c r="BF10" s="122" cm="1">
        <f t="array" ref="BF10">AVERAGE(BF4:BF9)</f>
        <v>0</v>
      </c>
      <c r="BG10" s="122" cm="1">
        <f t="array" ref="BG10">AVERAGE(BG4:BG9)</f>
        <v>32.6666666666667</v>
      </c>
      <c r="BH10" s="122" cm="1">
        <f t="array" ref="BH10">AVERAGE(BH4:BH9)</f>
        <v>27.4166666666667</v>
      </c>
      <c r="BI10" s="24"/>
      <c r="BJ10" s="122" cm="1">
        <f t="array" ref="BJ10">AVERAGE(BJ4:BJ9)</f>
        <v>0</v>
      </c>
      <c r="BK10" s="123" cm="1">
        <f t="array" ref="BK10">AVERAGE(BK4:BK9)</f>
        <v>0</v>
      </c>
      <c r="BL10" s="122" cm="1">
        <f t="array" ref="BL10">AVERAGE(BL4:BL9)</f>
        <v>0</v>
      </c>
      <c r="BM10" s="122" cm="1">
        <f t="array" ref="BM10">AVERAGE(BM4:BM9)</f>
        <v>0</v>
      </c>
      <c r="BN10" s="24"/>
      <c r="BO10" s="124"/>
    </row>
    <row r="11" ht="26.6" customHeight="1">
      <c r="A11" s="115"/>
      <c r="B11" t="s" s="116">
        <v>133</v>
      </c>
      <c r="C11" s="117"/>
      <c r="D11" s="24"/>
      <c r="E11" s="24"/>
      <c r="F11" s="24"/>
      <c r="G11" s="24"/>
      <c r="H11" s="24"/>
      <c r="I11" s="24"/>
      <c r="J11" s="23"/>
      <c r="K11" s="24"/>
      <c r="L11" s="24"/>
      <c r="M11" s="119"/>
      <c r="N11" s="24"/>
      <c r="O11" s="24"/>
      <c r="P11" s="23"/>
      <c r="Q11" s="24"/>
      <c r="R11" s="24"/>
      <c r="S11" s="24"/>
      <c r="T11" s="24"/>
      <c r="U11" s="24"/>
      <c r="V11" s="24"/>
      <c r="W11" s="23"/>
      <c r="X11" s="24"/>
      <c r="Y11" s="23"/>
      <c r="Z11" s="24"/>
      <c r="AA11" s="23"/>
      <c r="AB11" s="24"/>
      <c r="AC11" s="24"/>
      <c r="AD11" s="24"/>
      <c r="AE11" s="23"/>
      <c r="AF11" s="24"/>
      <c r="AG11" s="23"/>
      <c r="AH11" s="24"/>
      <c r="AI11" s="24"/>
      <c r="AJ11" s="24"/>
      <c r="AK11" s="24"/>
      <c r="AL11" s="23"/>
      <c r="AM11" s="23"/>
      <c r="AN11" s="24"/>
      <c r="AO11" s="24"/>
      <c r="AP11" s="24"/>
      <c r="AQ11" s="24"/>
      <c r="AR11" s="24"/>
      <c r="AS11" s="23"/>
      <c r="AT11" s="23"/>
      <c r="AU11" s="23"/>
      <c r="AV11" s="23"/>
      <c r="AW11" s="23"/>
      <c r="AX11" s="23"/>
      <c r="AY11" s="23"/>
      <c r="AZ11" s="24"/>
      <c r="BA11" s="23"/>
      <c r="BB11" s="24"/>
      <c r="BC11" s="24"/>
      <c r="BD11" s="23"/>
      <c r="BE11" s="24"/>
      <c r="BF11" s="24"/>
      <c r="BG11" s="23"/>
      <c r="BH11" s="122"/>
      <c r="BI11" s="24"/>
      <c r="BJ11" s="23"/>
      <c r="BK11" s="123"/>
      <c r="BL11" s="23"/>
      <c r="BM11" s="23"/>
      <c r="BN11" s="24"/>
      <c r="BO11" s="124"/>
    </row>
    <row r="12" ht="34.7" customHeight="1">
      <c r="A12" s="125">
        <v>4.9e+132</v>
      </c>
      <c r="B12" t="s" s="126">
        <v>134</v>
      </c>
      <c r="C12" s="127"/>
      <c r="D12" t="s" s="128">
        <v>135</v>
      </c>
      <c r="E12" t="s" s="128">
        <v>136</v>
      </c>
      <c r="F12" t="s" s="128">
        <v>72</v>
      </c>
      <c r="G12" s="129">
        <v>24354</v>
      </c>
      <c r="H12" t="s" s="128">
        <v>137</v>
      </c>
      <c r="I12" t="s" s="130">
        <v>77</v>
      </c>
      <c r="J12" t="s" s="131">
        <v>138</v>
      </c>
      <c r="K12" s="132">
        <v>25</v>
      </c>
      <c r="L12" s="129">
        <v>19.9</v>
      </c>
      <c r="M12" s="41" cm="1">
        <f t="array" ref="M12">L12/K12</f>
        <v>0.796</v>
      </c>
      <c r="N12" t="s" s="128">
        <v>76</v>
      </c>
      <c r="O12" t="s" s="128">
        <v>77</v>
      </c>
      <c r="P12" t="s" s="133">
        <v>124</v>
      </c>
      <c r="Q12" t="s" s="128">
        <v>77</v>
      </c>
      <c r="R12" s="134"/>
      <c r="S12" t="s" s="128">
        <v>77</v>
      </c>
      <c r="T12" t="s" s="128">
        <v>74</v>
      </c>
      <c r="U12" t="s" s="128">
        <v>77</v>
      </c>
      <c r="V12" t="s" s="130">
        <v>79</v>
      </c>
      <c r="W12" s="135">
        <v>5</v>
      </c>
      <c r="X12" s="136"/>
      <c r="Y12" s="137">
        <v>4</v>
      </c>
      <c r="Z12" s="138"/>
      <c r="AA12" s="135">
        <v>5</v>
      </c>
      <c r="AB12" s="139"/>
      <c r="AC12" s="134"/>
      <c r="AD12" s="134"/>
      <c r="AE12" s="140">
        <v>14.6</v>
      </c>
      <c r="AF12" s="134"/>
      <c r="AG12" s="140">
        <v>17.6</v>
      </c>
      <c r="AH12" s="134"/>
      <c r="AI12" s="129">
        <v>1</v>
      </c>
      <c r="AJ12" s="134"/>
      <c r="AK12" s="129">
        <v>0.93593</v>
      </c>
      <c r="AL12" s="141">
        <v>0.67937</v>
      </c>
      <c r="AM12" s="142">
        <v>3.55025</v>
      </c>
      <c r="AN12" s="143">
        <v>0.73189</v>
      </c>
      <c r="AO12" s="140">
        <v>3.23694</v>
      </c>
      <c r="AP12" s="140">
        <v>7.51908</v>
      </c>
      <c r="AQ12" s="142">
        <v>6.62847</v>
      </c>
      <c r="AR12" t="s" s="144">
        <v>139</v>
      </c>
      <c r="AS12" s="145">
        <v>2</v>
      </c>
      <c r="AT12" s="140">
        <v>2</v>
      </c>
      <c r="AU12" s="140">
        <v>0</v>
      </c>
      <c r="AV12" s="140">
        <v>20</v>
      </c>
      <c r="AW12" s="140">
        <v>1</v>
      </c>
      <c r="AX12" s="140">
        <v>0</v>
      </c>
      <c r="AY12" s="146">
        <v>20</v>
      </c>
      <c r="AZ12" t="s" s="147">
        <v>140</v>
      </c>
      <c r="BA12" s="140">
        <v>1</v>
      </c>
      <c r="BB12" s="129">
        <v>1</v>
      </c>
      <c r="BC12" s="129">
        <v>0</v>
      </c>
      <c r="BD12" s="140">
        <v>8</v>
      </c>
      <c r="BE12" s="129">
        <v>1</v>
      </c>
      <c r="BF12" s="129">
        <v>0</v>
      </c>
      <c r="BG12" s="140">
        <v>8</v>
      </c>
      <c r="BH12" s="148">
        <v>17</v>
      </c>
      <c r="BI12" s="149"/>
      <c r="BJ12" s="145">
        <v>0</v>
      </c>
      <c r="BK12" s="150">
        <v>0</v>
      </c>
      <c r="BL12" s="140">
        <v>0</v>
      </c>
      <c r="BM12" s="146">
        <v>0</v>
      </c>
      <c r="BN12" t="s" s="147">
        <v>141</v>
      </c>
      <c r="BO12" t="s" s="128">
        <v>83</v>
      </c>
    </row>
    <row r="13" ht="22.7" customHeight="1">
      <c r="A13" t="s" s="151">
        <v>142</v>
      </c>
      <c r="B13" t="s" s="152">
        <v>143</v>
      </c>
      <c r="C13" s="153"/>
      <c r="D13" t="s" s="154">
        <v>144</v>
      </c>
      <c r="E13" t="s" s="154">
        <v>145</v>
      </c>
      <c r="F13" t="s" s="154">
        <v>72</v>
      </c>
      <c r="G13" s="155">
        <v>23220</v>
      </c>
      <c r="H13" t="s" s="154">
        <v>146</v>
      </c>
      <c r="I13" t="s" s="154">
        <v>74</v>
      </c>
      <c r="J13" t="s" s="156">
        <v>106</v>
      </c>
      <c r="K13" s="155">
        <v>47</v>
      </c>
      <c r="L13" s="155">
        <v>33.7</v>
      </c>
      <c r="M13" s="68" cm="1">
        <f t="array" ref="M13">L13/K13</f>
        <v>0.717021276595745</v>
      </c>
      <c r="N13" t="s" s="154">
        <v>76</v>
      </c>
      <c r="O13" t="s" s="154">
        <v>77</v>
      </c>
      <c r="P13" t="s" s="157">
        <v>147</v>
      </c>
      <c r="Q13" t="s" s="154">
        <v>77</v>
      </c>
      <c r="R13" s="158"/>
      <c r="S13" t="s" s="154">
        <v>77</v>
      </c>
      <c r="T13" t="s" s="154">
        <v>77</v>
      </c>
      <c r="U13" t="s" s="154">
        <v>77</v>
      </c>
      <c r="V13" t="s" s="159">
        <v>79</v>
      </c>
      <c r="W13" s="71">
        <v>5</v>
      </c>
      <c r="X13" s="92"/>
      <c r="Y13" s="160">
        <v>5</v>
      </c>
      <c r="Z13" s="92"/>
      <c r="AA13" s="75">
        <v>4</v>
      </c>
      <c r="AB13" s="161"/>
      <c r="AC13" s="158"/>
      <c r="AD13" s="158"/>
      <c r="AE13" s="162">
        <v>41.4</v>
      </c>
      <c r="AF13" s="158"/>
      <c r="AG13" s="162">
        <v>59.3</v>
      </c>
      <c r="AH13" s="158"/>
      <c r="AI13" s="155">
        <v>0</v>
      </c>
      <c r="AJ13" s="158"/>
      <c r="AK13" s="163">
        <v>2.95428</v>
      </c>
      <c r="AL13" s="164">
        <v>2.14444</v>
      </c>
      <c r="AM13" s="165">
        <v>1.16191</v>
      </c>
      <c r="AN13" s="166">
        <v>0.8617899999999999</v>
      </c>
      <c r="AO13" s="167">
        <v>2.03758</v>
      </c>
      <c r="AP13" s="167">
        <v>4.06128</v>
      </c>
      <c r="AQ13" s="168">
        <v>3.67806</v>
      </c>
      <c r="AR13" t="s" s="169">
        <v>148</v>
      </c>
      <c r="AS13" s="170">
        <v>0</v>
      </c>
      <c r="AT13" s="162">
        <v>0</v>
      </c>
      <c r="AU13" s="162">
        <v>0</v>
      </c>
      <c r="AV13" s="162">
        <v>0</v>
      </c>
      <c r="AW13" s="162">
        <v>0</v>
      </c>
      <c r="AX13" s="162">
        <v>0</v>
      </c>
      <c r="AY13" s="171">
        <v>0</v>
      </c>
      <c r="AZ13" t="s" s="172">
        <v>149</v>
      </c>
      <c r="BA13" s="162">
        <v>5</v>
      </c>
      <c r="BB13" s="155">
        <v>5</v>
      </c>
      <c r="BC13" s="155">
        <v>0</v>
      </c>
      <c r="BD13" s="162">
        <v>24</v>
      </c>
      <c r="BE13" s="155">
        <v>1</v>
      </c>
      <c r="BF13" s="155">
        <v>0</v>
      </c>
      <c r="BG13" s="162">
        <v>24</v>
      </c>
      <c r="BH13" s="173">
        <v>6</v>
      </c>
      <c r="BI13" s="174"/>
      <c r="BJ13" s="170">
        <v>0</v>
      </c>
      <c r="BK13" s="175">
        <v>0</v>
      </c>
      <c r="BL13" s="162">
        <v>0</v>
      </c>
      <c r="BM13" s="171">
        <v>0</v>
      </c>
      <c r="BN13" t="s" s="172">
        <v>150</v>
      </c>
      <c r="BO13" t="s" s="154">
        <v>83</v>
      </c>
    </row>
    <row r="14" ht="70.7" customHeight="1">
      <c r="A14" s="176">
        <v>4.9e+85</v>
      </c>
      <c r="B14" t="s" s="177">
        <v>151</v>
      </c>
      <c r="C14" t="s" s="178">
        <v>152</v>
      </c>
      <c r="D14" t="s" s="178">
        <v>153</v>
      </c>
      <c r="E14" t="s" s="179">
        <v>154</v>
      </c>
      <c r="F14" t="s" s="178">
        <v>72</v>
      </c>
      <c r="G14" s="180">
        <v>23220</v>
      </c>
      <c r="H14" t="s" s="178">
        <v>146</v>
      </c>
      <c r="I14" t="s" s="178">
        <v>74</v>
      </c>
      <c r="J14" t="s" s="178">
        <v>106</v>
      </c>
      <c r="K14" s="180">
        <v>130</v>
      </c>
      <c r="L14" s="180">
        <v>129.8</v>
      </c>
      <c r="M14" s="68" cm="1">
        <f t="array" ref="M14">L14/K14</f>
        <v>0.998461538461538</v>
      </c>
      <c r="N14" t="s" s="178">
        <v>76</v>
      </c>
      <c r="O14" t="s" s="178">
        <v>77</v>
      </c>
      <c r="P14" t="s" s="178">
        <v>155</v>
      </c>
      <c r="Q14" t="s" s="178">
        <v>77</v>
      </c>
      <c r="R14" s="181"/>
      <c r="S14" t="s" s="182">
        <v>74</v>
      </c>
      <c r="T14" t="s" s="178">
        <v>74</v>
      </c>
      <c r="U14" t="s" s="178">
        <v>77</v>
      </c>
      <c r="V14" t="s" s="183">
        <v>79</v>
      </c>
      <c r="W14" s="184">
        <v>3</v>
      </c>
      <c r="X14" s="185"/>
      <c r="Y14" s="186">
        <v>2</v>
      </c>
      <c r="Z14" s="185"/>
      <c r="AA14" s="184">
        <v>3</v>
      </c>
      <c r="AB14" s="187"/>
      <c r="AC14" s="181"/>
      <c r="AD14" s="181"/>
      <c r="AE14" s="180">
        <v>20.6</v>
      </c>
      <c r="AF14" s="181"/>
      <c r="AG14" s="180">
        <v>22.2</v>
      </c>
      <c r="AH14" s="181"/>
      <c r="AI14" s="180">
        <v>0</v>
      </c>
      <c r="AJ14" s="181"/>
      <c r="AK14" s="188">
        <v>1.59499</v>
      </c>
      <c r="AL14" s="189">
        <v>1.15776</v>
      </c>
      <c r="AM14" s="190">
        <v>2.68656</v>
      </c>
      <c r="AN14" s="191">
        <v>0.91077</v>
      </c>
      <c r="AO14" s="191">
        <v>0.30465</v>
      </c>
      <c r="AP14" s="191">
        <v>3.90198</v>
      </c>
      <c r="AQ14" s="191">
        <v>3.59613</v>
      </c>
      <c r="AR14" t="s" s="183">
        <v>156</v>
      </c>
      <c r="AS14" s="192">
        <v>8</v>
      </c>
      <c r="AT14" s="193">
        <v>8</v>
      </c>
      <c r="AU14" s="193">
        <v>2</v>
      </c>
      <c r="AV14" s="193">
        <v>72</v>
      </c>
      <c r="AW14" s="193">
        <v>1</v>
      </c>
      <c r="AX14" s="193">
        <v>0</v>
      </c>
      <c r="AY14" s="194">
        <v>72</v>
      </c>
      <c r="AZ14" t="s" s="195">
        <v>157</v>
      </c>
      <c r="BA14" s="180">
        <v>1</v>
      </c>
      <c r="BB14" s="180">
        <v>1</v>
      </c>
      <c r="BC14" s="180">
        <v>0</v>
      </c>
      <c r="BD14" s="180">
        <v>8</v>
      </c>
      <c r="BE14" s="180">
        <v>1</v>
      </c>
      <c r="BF14" s="180">
        <v>0</v>
      </c>
      <c r="BG14" s="180">
        <v>8</v>
      </c>
      <c r="BH14" s="196">
        <v>56</v>
      </c>
      <c r="BI14" s="197"/>
      <c r="BJ14" s="192">
        <v>0</v>
      </c>
      <c r="BK14" s="198">
        <v>0</v>
      </c>
      <c r="BL14" s="193">
        <v>0</v>
      </c>
      <c r="BM14" s="194">
        <v>0</v>
      </c>
      <c r="BN14" t="s" s="195">
        <v>158</v>
      </c>
      <c r="BO14" t="s" s="178">
        <v>83</v>
      </c>
    </row>
    <row r="15" ht="166.7" customHeight="1">
      <c r="A15" s="199"/>
      <c r="B15" s="200"/>
      <c r="C15" t="s" s="201">
        <v>159</v>
      </c>
      <c r="D15" s="70"/>
      <c r="E15" t="s" s="201">
        <v>160</v>
      </c>
      <c r="F15" s="70"/>
      <c r="G15" s="70"/>
      <c r="H15" s="70"/>
      <c r="I15" s="70"/>
      <c r="J15" s="202"/>
      <c r="K15" s="203"/>
      <c r="L15" s="203"/>
      <c r="M15" s="204"/>
      <c r="N15" s="70"/>
      <c r="O15" s="70"/>
      <c r="P15" s="205"/>
      <c r="Q15" s="70"/>
      <c r="R15" s="70"/>
      <c r="S15" s="70"/>
      <c r="T15" s="70"/>
      <c r="U15" s="70"/>
      <c r="V15" s="70"/>
      <c r="W15" s="206"/>
      <c r="X15" s="70"/>
      <c r="Y15" s="206"/>
      <c r="Z15" s="70"/>
      <c r="AA15" t="s" s="207">
        <v>161</v>
      </c>
      <c r="AB15" s="70"/>
      <c r="AC15" s="70"/>
      <c r="AD15" s="70"/>
      <c r="AE15" s="205"/>
      <c r="AF15" s="70"/>
      <c r="AG15" s="205"/>
      <c r="AH15" s="70"/>
      <c r="AI15" s="70"/>
      <c r="AJ15" s="70"/>
      <c r="AK15" s="70"/>
      <c r="AL15" s="208"/>
      <c r="AM15" s="70"/>
      <c r="AN15" s="70"/>
      <c r="AO15" s="70"/>
      <c r="AP15" s="70"/>
      <c r="AQ15" s="70"/>
      <c r="AR15" s="70"/>
      <c r="AS15" s="206"/>
      <c r="AT15" s="206"/>
      <c r="AU15" s="206"/>
      <c r="AV15" s="206"/>
      <c r="AW15" s="206"/>
      <c r="AX15" s="206"/>
      <c r="AY15" s="206"/>
      <c r="AZ15" s="70"/>
      <c r="BA15" s="205"/>
      <c r="BB15" s="70"/>
      <c r="BC15" s="70"/>
      <c r="BD15" s="205"/>
      <c r="BE15" s="70"/>
      <c r="BF15" s="70"/>
      <c r="BG15" s="205"/>
      <c r="BH15" s="205"/>
      <c r="BI15" s="70"/>
      <c r="BJ15" s="209"/>
      <c r="BK15" s="210"/>
      <c r="BL15" s="209"/>
      <c r="BM15" s="206"/>
      <c r="BN15" s="70"/>
      <c r="BO15" s="70"/>
    </row>
    <row r="16" ht="22.7" customHeight="1">
      <c r="A16" s="199"/>
      <c r="B16" s="200"/>
      <c r="C16" s="211"/>
      <c r="D16" s="70"/>
      <c r="E16" s="211"/>
      <c r="F16" s="70"/>
      <c r="G16" s="70"/>
      <c r="H16" s="70"/>
      <c r="I16" s="85"/>
      <c r="J16" t="s" s="212">
        <v>162</v>
      </c>
      <c r="K16" s="213" cm="1">
        <f t="array" ref="K16">SUM(K4:K14)</f>
        <v>812</v>
      </c>
      <c r="L16" s="213" cm="1">
        <f t="array" ref="L16">SUM(L4:L14)</f>
        <v>758.2</v>
      </c>
      <c r="M16" s="214" cm="1">
        <f t="array" ref="M16">L16/K16</f>
        <v>0.933743842364532</v>
      </c>
      <c r="N16" s="76"/>
      <c r="O16" s="70"/>
      <c r="P16" s="205"/>
      <c r="Q16" s="70"/>
      <c r="R16" s="70"/>
      <c r="S16" s="70"/>
      <c r="T16" s="70"/>
      <c r="U16" s="70"/>
      <c r="V16" s="70"/>
      <c r="W16" s="205"/>
      <c r="X16" s="70"/>
      <c r="Y16" s="205"/>
      <c r="Z16" s="70"/>
      <c r="AA16" s="205"/>
      <c r="AB16" s="70"/>
      <c r="AC16" s="70"/>
      <c r="AD16" s="70"/>
      <c r="AE16" s="205"/>
      <c r="AF16" s="70"/>
      <c r="AG16" s="205"/>
      <c r="AH16" s="70"/>
      <c r="AI16" s="70"/>
      <c r="AJ16" s="70"/>
      <c r="AK16" s="70"/>
      <c r="AL16" s="205"/>
      <c r="AM16" s="70"/>
      <c r="AN16" s="70"/>
      <c r="AO16" s="70"/>
      <c r="AP16" s="70"/>
      <c r="AQ16" s="70"/>
      <c r="AR16" s="70"/>
      <c r="AS16" s="205"/>
      <c r="AT16" s="205"/>
      <c r="AU16" s="205"/>
      <c r="AV16" s="205"/>
      <c r="AW16" s="205"/>
      <c r="AX16" s="205"/>
      <c r="AY16" s="205"/>
      <c r="AZ16" s="70"/>
      <c r="BA16" s="205"/>
      <c r="BB16" s="70"/>
      <c r="BC16" s="70"/>
      <c r="BD16" s="205"/>
      <c r="BE16" s="70"/>
      <c r="BF16" s="70"/>
      <c r="BG16" s="205"/>
      <c r="BH16" s="205"/>
      <c r="BI16" s="70"/>
      <c r="BJ16" s="70"/>
      <c r="BK16" s="215"/>
      <c r="BL16" s="70"/>
      <c r="BM16" s="205"/>
      <c r="BN16" s="70"/>
      <c r="BO16" s="70"/>
    </row>
  </sheetData>
  <mergeCells count="1">
    <mergeCell ref="A1:BO1"/>
  </mergeCells>
  <hyperlinks>
    <hyperlink ref="C2" r:id="rId1" location="" tooltip="" display="Total Reimb Rate"/>
  </hyperlink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