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Provider Info" sheetId="1" r:id="rId4"/>
    <sheet name="Notes" sheetId="2" r:id="rId5"/>
  </sheets>
</workbook>
</file>

<file path=xl/sharedStrings.xml><?xml version="1.0" encoding="utf-8"?>
<sst xmlns="http://schemas.openxmlformats.org/spreadsheetml/2006/main" uniqueCount="274">
  <si>
    <t>Medicare Rating</t>
  </si>
  <si>
    <t>Inspection Activity</t>
  </si>
  <si>
    <t>Staffing Data from daily Payroll-based Journal reports</t>
  </si>
  <si>
    <r>
      <rPr>
        <b val="1"/>
        <sz val="16"/>
        <color indexed="9"/>
        <rFont val="Calibri"/>
      </rPr>
      <t xml:space="preserve">This spreadsheet is a </t>
    </r>
    <r>
      <rPr>
        <b val="1"/>
        <i val="1"/>
        <sz val="16"/>
        <color indexed="9"/>
        <rFont val="Calibri"/>
      </rPr>
      <t>snapshot</t>
    </r>
    <r>
      <rPr>
        <b val="1"/>
        <sz val="16"/>
        <color indexed="9"/>
        <rFont val="Calibri"/>
      </rPr>
      <t>.  Consult the dates for each column.</t>
    </r>
  </si>
  <si>
    <t>Data last updated: September 29, 2021</t>
  </si>
  <si>
    <t>Updated Jul 2021</t>
  </si>
  <si>
    <t xml:space="preserve"> Reported Total Nurse Staffing Hours per Resident per Day Sept 3, 2021 Note 16</t>
  </si>
  <si>
    <t>Reported RN Staffing Hours per Resident per Day Sept 3, 2021</t>
  </si>
  <si>
    <t>COVID - 19 Data as of Sept 12, 2021 (Updated weekly)</t>
  </si>
  <si>
    <t>State</t>
  </si>
  <si>
    <t>Provider Name</t>
  </si>
  <si>
    <t>City</t>
  </si>
  <si>
    <t>County</t>
  </si>
  <si>
    <t>Zip Code</t>
  </si>
  <si>
    <t>Overall Rating Note 13</t>
  </si>
  <si>
    <t>Staffing - note 1</t>
  </si>
  <si>
    <t>Health Inspection Rating Note 12</t>
  </si>
  <si>
    <t>Quality of Resident Medical Care - Note 11, 14</t>
  </si>
  <si>
    <t>QM Rating</t>
  </si>
  <si>
    <t>RN Staffing Rating</t>
  </si>
  <si>
    <t>Long-Stay QM Rating</t>
  </si>
  <si>
    <t>Short-Stay QM Rating</t>
  </si>
  <si>
    <t>Last VDH Standard (Full)  Health Inspection Notes 2,3,4,11</t>
  </si>
  <si>
    <t>Last VDH Complaint Inspection 8/1/2020 - 7/31/2021</t>
  </si>
  <si>
    <t>Infection Control Inspections between 8/1/2020 and 7/31/2021 Note 5</t>
  </si>
  <si>
    <t xml:space="preserve">Date of Last Infection Control Inspection Note </t>
  </si>
  <si>
    <t>Ownership Type</t>
  </si>
  <si>
    <t>Group Ownership</t>
  </si>
  <si>
    <t>Number of Certified Beds</t>
  </si>
  <si>
    <t>Average Number of Residents per Day 09/2021</t>
  </si>
  <si>
    <t>Certified Bed Occupancy Rate 09/2021</t>
  </si>
  <si>
    <t>Average Resident Census 12/2019</t>
  </si>
  <si>
    <t>Certified Bed Occupancy Rate 12/2019</t>
  </si>
  <si>
    <t>Percentage of residents 09/2021 compared to 12/2019</t>
  </si>
  <si>
    <t>Special Focus Status</t>
  </si>
  <si>
    <t>Abuse Icon</t>
  </si>
  <si>
    <t>Serious Inspection Deficiencies last three inspection cycles total</t>
  </si>
  <si>
    <t>Reported LPN Staffing Hours per Resident per Day</t>
  </si>
  <si>
    <t>Reported Nurse Aide Staffing Hours per Resident per Day</t>
  </si>
  <si>
    <t>Reported Licensed Staffing Hours per Resident per Day</t>
  </si>
  <si>
    <t>Reported Physical Therapist Staffing Hours per Resident Per Day</t>
  </si>
  <si>
    <t>Case-Mix Total Nurse Staffing Hours per Resident per Day</t>
  </si>
  <si>
    <t>Case-Mix RN Staffing Hours per Resident per Day</t>
  </si>
  <si>
    <t>Case-Mix LPN Staffing Hours per Resident per Day</t>
  </si>
  <si>
    <t>Case-Mix Nurse Aide Staffing Hours per Resident per Day</t>
  </si>
  <si>
    <t>Adjusted Total Nurse Staffing Hours per Resident per Day</t>
  </si>
  <si>
    <t>Adjusted RN Staffing Hours per Resident per Day</t>
  </si>
  <si>
    <t>Adjusted LPN Staffing Hours per Resident per Day</t>
  </si>
  <si>
    <t>Adjusted Nurse Aide Staffing Hours per Resident per Day</t>
  </si>
  <si>
    <t>Number of Substantiated Complaints</t>
  </si>
  <si>
    <t>Number of Federal Fines</t>
  </si>
  <si>
    <t>Total Amount of Federal Fines in Dollars</t>
  </si>
  <si>
    <t>Fines per bed</t>
  </si>
  <si>
    <t>Number of Payment Denials</t>
  </si>
  <si>
    <t>Rating Cycle 1 Standard Survey Health Date</t>
  </si>
  <si>
    <t>Rating Cycle 1 Total Number of Health Deficiencies</t>
  </si>
  <si>
    <t>Rating Cycle 1 Number of Standard Health Deficiencies</t>
  </si>
  <si>
    <t>Rating Cycle 1 Number of Complaint Health Deficiencies</t>
  </si>
  <si>
    <t>Rating Cycle 1 Health Deficiency Score</t>
  </si>
  <si>
    <t>Rating Cycle 1 Number of Health Revisits</t>
  </si>
  <si>
    <t>Rating Cycle 1 Health Revisit Score</t>
  </si>
  <si>
    <t>Rating Cycle 1 Total Health Score</t>
  </si>
  <si>
    <t>Rating Cycle 2 Standard Health Survey Date</t>
  </si>
  <si>
    <t>Rating Cycle 2 Total Number of Health Deficiencies</t>
  </si>
  <si>
    <t>Rating Cycle 2 Number of Standard Health Deficiencies</t>
  </si>
  <si>
    <t>Rating Cycle 2 Number of Complaint Health Deficiencies</t>
  </si>
  <si>
    <t>Rating Cycle 2 Health Deficiency Score</t>
  </si>
  <si>
    <t>Rating Cycle 2 Number of Health Revisits</t>
  </si>
  <si>
    <t>Rating Cycle 2 Health Revisit Score</t>
  </si>
  <si>
    <t>Rating Cycle 2 Total Health Score</t>
  </si>
  <si>
    <t>Rating Cycle 3 Standard Health Survey Date</t>
  </si>
  <si>
    <t>Rating Cycle 3 Total Number of Health Deficiencies</t>
  </si>
  <si>
    <t>Rating Cycle 3 Number of Standard Health Deficiencies</t>
  </si>
  <si>
    <t>Rating Cycle 3 Number of Complaint Health Deficiencies</t>
  </si>
  <si>
    <t>Rating Cycle 3 Health Deficiency Score</t>
  </si>
  <si>
    <t>Rating Cycle 3 Number of Health Revisits</t>
  </si>
  <si>
    <t>Rating Cycle 3 Health Revisit Score</t>
  </si>
  <si>
    <t>Rating Cycle 3 Total Health Score</t>
  </si>
  <si>
    <t>Total Weighted Health Survey Score</t>
  </si>
  <si>
    <t>Number of Facility Reported Incidents</t>
  </si>
  <si>
    <t>Number of Citations from Infection Control Inspections</t>
  </si>
  <si>
    <t>Total Number of Penalties</t>
  </si>
  <si>
    <t>total_resident_confirmed_covid_19_cases_per_1_000_residents</t>
  </si>
  <si>
    <t>total_resident_covid_19_deaths_per_1_000_residents</t>
  </si>
  <si>
    <t>residents_total_covid_19_deaths</t>
  </si>
  <si>
    <t>recent_percentage_of_current_residents_who_received_a_completed_covid_19_vaccination_at_any_time</t>
  </si>
  <si>
    <t>recent_percentage_of_current_healthcare_personnel_who_received_a_completed_covid_19_vaccination_at_any_time</t>
  </si>
  <si>
    <t>staff_total_covid_19_deaths</t>
  </si>
  <si>
    <t>VA</t>
  </si>
  <si>
    <t>LAKE MANASSAS HEALTH &amp; REHABILITATION CENTER</t>
  </si>
  <si>
    <t>Nursing Home</t>
  </si>
  <si>
    <t>GAINESVILLE</t>
  </si>
  <si>
    <t>Prince William</t>
  </si>
  <si>
    <t>For profit - Corporation</t>
  </si>
  <si>
    <t>Medical Services of America/Virginia</t>
  </si>
  <si>
    <t>N</t>
  </si>
  <si>
    <t xml:space="preserve">JOHNSON CNTR/FALCONS LANDING  </t>
  </si>
  <si>
    <t>POTOMAC FALLS</t>
  </si>
  <si>
    <t>Loudoun</t>
  </si>
  <si>
    <t>5  Note 8</t>
  </si>
  <si>
    <t>Non profit - Corporation</t>
  </si>
  <si>
    <t>AIR FORCE RETIRED OFFICERS COMMUNITY-WASHINGTON D.C.</t>
  </si>
  <si>
    <t>LOUDOUN NURSING AND REHAB CNTR</t>
  </si>
  <si>
    <t>LEESBURG</t>
  </si>
  <si>
    <t>Inova</t>
  </si>
  <si>
    <t>GOODWIN HOUSE BAILEY'S CROSSROADS</t>
  </si>
  <si>
    <t>FALLS CHURCH</t>
  </si>
  <si>
    <t>Fairfax</t>
  </si>
  <si>
    <t>Goodwin House</t>
  </si>
  <si>
    <t>ARLEIGH BURKE PAVILION</t>
  </si>
  <si>
    <t>MC LEAN</t>
  </si>
  <si>
    <t>NEW MARINE COAST GUARD RESIDENCE FOUNDATION</t>
  </si>
  <si>
    <t>GREENSPRING VILLAGE</t>
  </si>
  <si>
    <t>SPRINGFIELD</t>
  </si>
  <si>
    <t>Erickson</t>
  </si>
  <si>
    <t>THE JEFFERSON</t>
  </si>
  <si>
    <t>ARLINGTON</t>
  </si>
  <si>
    <t>Arlington</t>
  </si>
  <si>
    <t>Sunrise</t>
  </si>
  <si>
    <t>GOODWIN HOUSE ALEXANDRIA</t>
  </si>
  <si>
    <t>ALEXANDRIA</t>
  </si>
  <si>
    <t>Alexandria City</t>
  </si>
  <si>
    <t>RAPPAHANNOCK WESTMINSTER CANTE</t>
  </si>
  <si>
    <t>IRVINGTON</t>
  </si>
  <si>
    <t>Lancaster</t>
  </si>
  <si>
    <t>Non profit - Church related</t>
  </si>
  <si>
    <t>West-Canterbury</t>
  </si>
  <si>
    <t>NORTHERN NECK SENIOR CARE COMMUNITY</t>
  </si>
  <si>
    <t>WARSAW</t>
  </si>
  <si>
    <t>Richmond</t>
  </si>
  <si>
    <t>xxx</t>
  </si>
  <si>
    <t>THE VILLAGE AT ORCHARD RIDGE</t>
  </si>
  <si>
    <t>WINCHESTER</t>
  </si>
  <si>
    <t>Frederick</t>
  </si>
  <si>
    <t>National Lutheran Communities</t>
  </si>
  <si>
    <t>SHENANDOAH VLY WESTMINSTER-CANTERBURY</t>
  </si>
  <si>
    <t>SKYLINE TERRACE CONV HOME</t>
  </si>
  <si>
    <t>WOODSTOCK</t>
  </si>
  <si>
    <t>Shenandoah</t>
  </si>
  <si>
    <t>MOUNTAIN VIEW NURSING HOME</t>
  </si>
  <si>
    <t>ARODA</t>
  </si>
  <si>
    <t>Madison</t>
  </si>
  <si>
    <t>Mountain View</t>
  </si>
  <si>
    <t>VMRC, COMPLETE LIVING CARE</t>
  </si>
  <si>
    <t>HARRISONBURG</t>
  </si>
  <si>
    <t>Rockingham</t>
  </si>
  <si>
    <t>Virginia Mennonite</t>
  </si>
  <si>
    <t>COLONNADES HEALTH CARE CENTER</t>
  </si>
  <si>
    <t>CHARLOTTESVILLE</t>
  </si>
  <si>
    <t>Albemarle</t>
  </si>
  <si>
    <t>OUR LADY OF PEACE INC</t>
  </si>
  <si>
    <t>Catholic Diocese of Richmond</t>
  </si>
  <si>
    <t>AUGUSTA MEDICAL CTR SKILLED CA (Augusta Medical Center)</t>
  </si>
  <si>
    <t>Hospital - Long Term Care Unit</t>
  </si>
  <si>
    <t>FISHERSVILLE</t>
  </si>
  <si>
    <t>Augusta</t>
  </si>
  <si>
    <t>N/A</t>
  </si>
  <si>
    <t>Augusta Health</t>
  </si>
  <si>
    <t>THE HAVEN AT BRANDERMILL WOODS</t>
  </si>
  <si>
    <t>MIDLOTHIAN</t>
  </si>
  <si>
    <t>Chesterfield</t>
  </si>
  <si>
    <t>Non profit - Other</t>
  </si>
  <si>
    <t>Senior Living Choices of VA Inc</t>
  </si>
  <si>
    <t>RIVERSIDE CONVAL CENTER-SALUDA</t>
  </si>
  <si>
    <t>SALUDA</t>
  </si>
  <si>
    <t>Middlesex</t>
  </si>
  <si>
    <t>Riverside Health</t>
  </si>
  <si>
    <t>WINDSORMEADE OF WILLIAMSBURG</t>
  </si>
  <si>
    <t>WILLIAMSBURG</t>
  </si>
  <si>
    <t>James City</t>
  </si>
  <si>
    <t>VCU HEALTH CHILDREN'S SERVICES AT BROOK ROAD</t>
  </si>
  <si>
    <t>Child Nursing Home</t>
  </si>
  <si>
    <t>RICHMOND</t>
  </si>
  <si>
    <t>Richmond City</t>
  </si>
  <si>
    <t>VCU</t>
  </si>
  <si>
    <t>44.8 children</t>
  </si>
  <si>
    <t>LAKEWOOD MANOR</t>
  </si>
  <si>
    <t>Goochland</t>
  </si>
  <si>
    <t>LifeSpire</t>
  </si>
  <si>
    <t>LAKE PRINCE WOODS, INC</t>
  </si>
  <si>
    <t>SUFFOLK</t>
  </si>
  <si>
    <t>Suffolk City</t>
  </si>
  <si>
    <t>EveryAge</t>
  </si>
  <si>
    <t>WESTMINSTER-CANTERBURY ON CHESAPEAKE BAY</t>
  </si>
  <si>
    <t>VIRGINIA BEACH</t>
  </si>
  <si>
    <t>Virginia Beach City</t>
  </si>
  <si>
    <t>xx</t>
  </si>
  <si>
    <t>OUR LADY OF PERPETUAL HELP</t>
  </si>
  <si>
    <t>THE CHESAPEAKE</t>
  </si>
  <si>
    <t>NEWPORT NEWS</t>
  </si>
  <si>
    <t>Newport News City</t>
  </si>
  <si>
    <t>HIRAM W DAVIS MEDICAL CTR</t>
  </si>
  <si>
    <t>PETERSBURG</t>
  </si>
  <si>
    <t>Petersburg City</t>
  </si>
  <si>
    <t>Government - State</t>
  </si>
  <si>
    <t>Hiram Davis Hospital</t>
  </si>
  <si>
    <t>SOUTHAMPTON MEMORIAL HOSP</t>
  </si>
  <si>
    <t>FRANKLIN</t>
  </si>
  <si>
    <t>Franklin City</t>
  </si>
  <si>
    <t>Bon Secours</t>
  </si>
  <si>
    <t>KING'S GRANT RETIREMENT COMMUN</t>
  </si>
  <si>
    <t>MARTINSVILLE</t>
  </si>
  <si>
    <t>Martinsville City</t>
  </si>
  <si>
    <t>5  Note 9</t>
  </si>
  <si>
    <t>Sunnyside Communities</t>
  </si>
  <si>
    <t>BRANDON OAKS NURSING AND REHABILITATION CENTER</t>
  </si>
  <si>
    <t>ROANOKE</t>
  </si>
  <si>
    <t>Roanoke</t>
  </si>
  <si>
    <t>Carilion</t>
  </si>
  <si>
    <t>THE GLEBE</t>
  </si>
  <si>
    <t>DALEVILLE</t>
  </si>
  <si>
    <t>Botetourt</t>
  </si>
  <si>
    <t>PULASKI HLTH &amp; REHAB CNTR</t>
  </si>
  <si>
    <t>PULASKI</t>
  </si>
  <si>
    <t>Pulaski</t>
  </si>
  <si>
    <t>SW VA M H INST GERI TRT CTR</t>
  </si>
  <si>
    <t>MARION</t>
  </si>
  <si>
    <t>Smyth</t>
  </si>
  <si>
    <t>Commonwealth of Virginia</t>
  </si>
  <si>
    <t>WYTHE CNTY COMMUNITY HOSP ECU</t>
  </si>
  <si>
    <t>WYTHEVILLE</t>
  </si>
  <si>
    <t>Wythe</t>
  </si>
  <si>
    <t>Wythe County Community Hosp.</t>
  </si>
  <si>
    <t>KENDAL  AT LEXINGTON</t>
  </si>
  <si>
    <t>LEXINGTON</t>
  </si>
  <si>
    <t>Lexington City</t>
  </si>
  <si>
    <t>WESTMINSTER-CANTERBURY OF LYNCHBURG INC</t>
  </si>
  <si>
    <t>LYNCHBURG</t>
  </si>
  <si>
    <t>Lynchburg City</t>
  </si>
  <si>
    <t>VIRGINIA BAPTIST HOSPITAL DIVISION / GUGGENHEIMER</t>
  </si>
  <si>
    <t>Centra Health</t>
  </si>
  <si>
    <t>GRETNA HEALTH AND REHABILITATION CENTER</t>
  </si>
  <si>
    <t>GRETNA</t>
  </si>
  <si>
    <t>Pittsylvania</t>
  </si>
  <si>
    <t>CLINCH VALLEY MEDICAL CENTER</t>
  </si>
  <si>
    <t>RICHLANDS</t>
  </si>
  <si>
    <t>Tazewell</t>
  </si>
  <si>
    <t>Clinch Valley Health</t>
  </si>
  <si>
    <t>Note 1</t>
  </si>
  <si>
    <r>
      <rPr>
        <b val="1"/>
        <sz val="12"/>
        <color indexed="26"/>
        <rFont val="Calibri"/>
      </rPr>
      <t xml:space="preserve">Staffing star rating
</t>
    </r>
    <r>
      <rPr>
        <sz val="12"/>
        <color indexed="8"/>
        <rFont val="Calibri"/>
      </rPr>
      <t xml:space="preserve">The staffing rating is based on 2 measures reported through the payroll-based staffing system:
</t>
    </r>
    <r>
      <rPr>
        <sz val="12"/>
        <color indexed="8"/>
        <rFont val="Calibri"/>
      </rPr>
      <t xml:space="preserve">Registered Nurse (RN) hours per resident per day; and
</t>
    </r>
    <r>
      <rPr>
        <sz val="12"/>
        <color indexed="8"/>
        <rFont val="Calibri"/>
      </rPr>
      <t xml:space="preserve">Total staffing hours per resident per day.                                                                     </t>
    </r>
  </si>
  <si>
    <t>Note 2</t>
  </si>
  <si>
    <t>42 CFR § 488.308 - Survey frequency. (a) Basic period. The survey agency must conduct a standard survey of each SNF and NF not later than 15 months after the last day of the previous standard survey.   (Both number and severity of deficiencies are considered in final score.)</t>
  </si>
  <si>
    <t>Note 3</t>
  </si>
  <si>
    <r>
      <rPr>
        <sz val="12"/>
        <color indexed="8"/>
        <rFont val="Calibri"/>
      </rPr>
      <t xml:space="preserve">CMS COVID-related regulatory actions on standard nursing home surveys </t>
    </r>
    <r>
      <rPr>
        <sz val="11"/>
        <color indexed="8"/>
        <rFont val="Calibri"/>
      </rPr>
      <t xml:space="preserve">
</t>
    </r>
    <r>
      <rPr>
        <sz val="12"/>
        <color indexed="8"/>
        <rFont val="Calibri"/>
      </rPr>
      <t xml:space="preserve">1.  Suspended, March 23, 2020.                                                                         2.  Partially restored June 1, 2020                                                                      3.  Fully restored Aug 17, 2020 </t>
    </r>
  </si>
  <si>
    <t>Note 4</t>
  </si>
  <si>
    <r>
      <rPr>
        <sz val="12"/>
        <color indexed="8"/>
        <rFont val="Calibri"/>
      </rPr>
      <t xml:space="preserve">Color Codes </t>
    </r>
    <r>
      <rPr>
        <sz val="12"/>
        <color indexed="27"/>
        <rFont val="Calibri"/>
      </rPr>
      <t>Green</t>
    </r>
    <r>
      <rPr>
        <sz val="12"/>
        <color indexed="8"/>
        <rFont val="Calibri"/>
      </rPr>
      <t xml:space="preserve"> - within 12 months. </t>
    </r>
  </si>
  <si>
    <t>Note 5</t>
  </si>
  <si>
    <t>An infection control inspection constitutes a single element of a much larger and more thorough standard health inspection</t>
  </si>
  <si>
    <t>Note 6</t>
  </si>
  <si>
    <r>
      <rPr>
        <sz val="12"/>
        <color indexed="8"/>
        <rFont val="Calibri"/>
      </rPr>
      <t>Envoy of Williamsburg was last fully inspected 06/20/2019.  In that inspection it received</t>
    </r>
    <r>
      <rPr>
        <i val="1"/>
        <sz val="12"/>
        <color indexed="8"/>
        <rFont val="Calibri"/>
      </rPr>
      <t xml:space="preserve"> 72</t>
    </r>
    <r>
      <rPr>
        <sz val="12"/>
        <color indexed="8"/>
        <rFont val="Calibri"/>
      </rPr>
      <t xml:space="preserve"> health and safety citations.  The average number of health citations nationally is 8. See </t>
    </r>
    <r>
      <rPr>
        <u val="single"/>
        <sz val="12"/>
        <color indexed="29"/>
        <rFont val="Calibri"/>
      </rPr>
      <t>https://www.medicare.gov/care-compare/inspections/pdf/nursing-home/495235/health/standard?date=2019-06-20</t>
    </r>
    <r>
      <rPr>
        <sz val="12"/>
        <color indexed="8"/>
        <rFont val="Calibri"/>
      </rPr>
      <t xml:space="preserve">  for that 179-page report of discrepancy citation from a single inspection.  It’s last complaint inspection was 04/30/2021.  The number of complaints in the past three years that resulted in a citation were </t>
    </r>
    <r>
      <rPr>
        <i val="1"/>
        <sz val="12"/>
        <color indexed="8"/>
        <rFont val="Calibri"/>
      </rPr>
      <t>57</t>
    </r>
    <r>
      <rPr>
        <sz val="12"/>
        <color indexed="8"/>
        <rFont val="Calibri"/>
      </rPr>
      <t>.  This facility is still open</t>
    </r>
  </si>
  <si>
    <t>Note 7</t>
  </si>
  <si>
    <r>
      <rPr>
        <sz val="12"/>
        <color indexed="8"/>
        <rFont val="Calibri"/>
      </rPr>
      <t xml:space="preserve">For the report of the last inspection on 04/30/2021, which inspected both for complaints and infection control, see </t>
    </r>
    <r>
      <rPr>
        <u val="single"/>
        <sz val="12"/>
        <color indexed="30"/>
        <rFont val="Calibri"/>
      </rPr>
      <t>https://www.medicare.gov/care-compare/inspections/pdf/nursing-home/495235/health/complaint?date=2021-04-30</t>
    </r>
  </si>
  <si>
    <t>Note 8</t>
  </si>
  <si>
    <r>
      <rPr>
        <sz val="12"/>
        <color indexed="8"/>
        <rFont val="Calibri"/>
      </rPr>
      <t xml:space="preserve">For a view of a nursing home that had only two prefix tag discrepancies in a standard health inspection, see Johnson Cntr/Falcons Landing inspection </t>
    </r>
    <r>
      <rPr>
        <u val="single"/>
        <sz val="12"/>
        <color indexed="30"/>
        <rFont val="Calibri"/>
      </rPr>
      <t>reporthttps://www.medicare.gov/care-compare/inspections/pdf/nursing-home/495312/health/standard?date=2018-07-12</t>
    </r>
    <r>
      <rPr>
        <sz val="12"/>
        <color indexed="8"/>
        <rFont val="Calibri"/>
      </rPr>
      <t xml:space="preserve"> </t>
    </r>
  </si>
  <si>
    <t>Note 9</t>
  </si>
  <si>
    <r>
      <rPr>
        <sz val="12"/>
        <color indexed="8"/>
        <rFont val="Calibri"/>
      </rPr>
      <t xml:space="preserve">For a view of a nursing home that had zero discrepancies in a standard health inspection, see King's Grant Retirement Commun inspection </t>
    </r>
    <r>
      <rPr>
        <u val="single"/>
        <sz val="12"/>
        <color indexed="30"/>
        <rFont val="Calibri"/>
      </rPr>
      <t>https://www.medicare.gov/care-compare/inspections/pdf/nursing-home/495408/health/standard?date=2019-09-20</t>
    </r>
    <r>
      <rPr>
        <sz val="12"/>
        <color indexed="8"/>
        <rFont val="Calibri"/>
      </rPr>
      <t xml:space="preserve"> </t>
    </r>
  </si>
  <si>
    <t>Note 10</t>
  </si>
  <si>
    <t xml:space="preserve">By my count, OLC in 2021 had completed 41 standard (full) healthcare inspections by August 25, 2021.  At that rate, they will complete around 60 for the calendar year.  The federal requirement is for all 286 to be inspected this year. </t>
  </si>
  <si>
    <t>Note 11</t>
  </si>
  <si>
    <t xml:space="preserve">Facility ratings for the quality measures are based on performance on 11 (8 long-stay and 3 short-stay) of the 18 QMs that CMS currently posts on the Nursing Home Compare web site. The QMs use data from the Minimum Data Set (MDS), which each nursing home submits as part of a federally mandated process for clinical assessment of all residents in Medicare or Medicaid certified nursing homes. 
</t>
  </si>
  <si>
    <t>Note 12</t>
  </si>
  <si>
    <t xml:space="preserve">Nursing homes that participate in the Medicare or Medicaid programs have an unannounced, onsite comprehensive inspection, also called a survey, about once per year. CMS bases facility ratings for the health inspection domain on the number, scope, and severity of deficiencies identified during the three most recent annual standard inspections, as well as on substantiated findings from complaint investigations during the most recent 36 months.  
</t>
  </si>
  <si>
    <t>Note 13</t>
  </si>
  <si>
    <t xml:space="preserve">The overall star rating is a composite of the three individual star rating dimensions. The core of the overall rating is the health inspection rating, which is adjusted up if the facility receives very high staffing or QM ratings, and is adjusted down for low staffing or QM ratings 
</t>
  </si>
  <si>
    <t>Note 14</t>
  </si>
  <si>
    <r>
      <rPr>
        <sz val="12"/>
        <color indexed="8"/>
        <rFont val="Calibri"/>
      </rPr>
      <t xml:space="preserve">Quality of resident care is calculated for both short stay care and long term care and combined for this overall number rating.  Those are also calculated separately.  Go to </t>
    </r>
    <r>
      <rPr>
        <u val="single"/>
        <sz val="12"/>
        <color indexed="30"/>
        <rFont val="Calibri"/>
      </rPr>
      <t>https://www.medicare.gov/care-compare/results?searchType=NursingHome&amp;page=1&amp;state=VA&amp;sort=alpha</t>
    </r>
    <r>
      <rPr>
        <sz val="12"/>
        <color indexed="8"/>
        <rFont val="Calibri"/>
      </rPr>
      <t xml:space="preserve"> and search the nursing home of interest to get those separate ratings. Click on “View Quality Ratings” under “Quality of Resident Care” to see the breakout.</t>
    </r>
  </si>
  <si>
    <t>Note 15</t>
  </si>
  <si>
    <r>
      <rPr>
        <sz val="12"/>
        <color indexed="8"/>
        <rFont val="Calibri"/>
      </rPr>
      <t>Spent</t>
    </r>
    <r>
      <rPr>
        <sz val="12"/>
        <color indexed="8"/>
        <rFont val="Calibri"/>
      </rPr>
      <t xml:space="preserve"> </t>
    </r>
    <r>
      <rPr>
        <sz val="12"/>
        <color indexed="9"/>
        <rFont val="Calibri"/>
      </rPr>
      <t>33 months</t>
    </r>
    <r>
      <rPr>
        <sz val="12"/>
        <color indexed="8"/>
        <rFont val="Calibri"/>
      </rPr>
      <t xml:space="preserve"> on the Special Focus Facility list.</t>
    </r>
  </si>
  <si>
    <t>Note 16</t>
  </si>
  <si>
    <r>
      <rPr>
        <sz val="12"/>
        <color indexed="8"/>
        <rFont val="Calibri"/>
      </rPr>
      <t xml:space="preserve"> </t>
    </r>
    <r>
      <rPr>
        <b val="1"/>
        <sz val="12"/>
        <color indexed="8"/>
        <rFont val="Calibri"/>
      </rPr>
      <t>Total nurse staffing includes</t>
    </r>
    <r>
      <rPr>
        <sz val="12"/>
        <color indexed="8"/>
        <rFont val="Calibri"/>
      </rPr>
      <t xml:space="preserve">:
</t>
    </r>
    <r>
      <rPr>
        <sz val="12"/>
        <color indexed="8"/>
        <rFont val="Calibri"/>
      </rPr>
      <t xml:space="preserve">RNs
</t>
    </r>
    <r>
      <rPr>
        <sz val="12"/>
        <color indexed="8"/>
        <rFont val="Calibri"/>
      </rPr>
      <t xml:space="preserve">Licensed Practical Nurses (LPNs) or Licensed Vocational Nurses (LVNs); and
</t>
    </r>
    <r>
      <rPr>
        <sz val="12"/>
        <color indexed="8"/>
        <rFont val="Calibri"/>
      </rPr>
      <t xml:space="preserve">Certified Nurse Aides (CNAs) and nurse aides in training
</t>
    </r>
    <r>
      <rPr>
        <sz val="12"/>
        <color indexed="8"/>
        <rFont val="Calibri"/>
      </rPr>
      <t xml:space="preserve">Staffing data are </t>
    </r>
    <r>
      <rPr>
        <b val="1"/>
        <sz val="12"/>
        <color indexed="8"/>
        <rFont val="Calibri"/>
      </rPr>
      <t>adjusted for the needs of the nursing home residents</t>
    </r>
    <r>
      <rPr>
        <sz val="12"/>
        <color indexed="8"/>
        <rFont val="Calibri"/>
      </rPr>
      <t>. For the RN staffing and the total nurse staffing, a 1 to 5 rating is assigned, and combined to assign an overall staffing rating. Nursing homes may be assigned a 1 star rating if they don't have an RN onsite every day, don't submit staffing data, or if their data can't be verified.</t>
    </r>
  </si>
  <si>
    <t>Note 17</t>
  </si>
  <si>
    <t>Infection control inspections are an abbreviated type of inspection that allow the inspection team to focus specifically on a nursing home's infection control policies and practices. Citations from these inspections are counted here, and included in the health inspection rating.</t>
  </si>
  <si>
    <t>Note 18</t>
  </si>
  <si>
    <t>Special-focus facilities are those deemed by CMS to have “a history of serious quality issues” and they are enrolled in a special program that is intended to stimulate improvements in their quality of care through increased oversight.</t>
  </si>
</sst>
</file>

<file path=xl/styles.xml><?xml version="1.0" encoding="utf-8"?>
<styleSheet xmlns="http://schemas.openxmlformats.org/spreadsheetml/2006/main">
  <numFmts count="6">
    <numFmt numFmtId="0" formatCode="General"/>
    <numFmt numFmtId="59" formatCode="0.0"/>
    <numFmt numFmtId="60" formatCode="mm/dd/yyyy"/>
    <numFmt numFmtId="61" formatCode="&quot;$&quot;#,##0"/>
    <numFmt numFmtId="62" formatCode="m/d/yyyy"/>
    <numFmt numFmtId="63" formatCode="&quot;$&quot;0"/>
  </numFmts>
  <fonts count="24">
    <font>
      <sz val="11"/>
      <color indexed="8"/>
      <name val="Calibri"/>
    </font>
    <font>
      <sz val="12"/>
      <color indexed="8"/>
      <name val="Helvetica Neue"/>
    </font>
    <font>
      <sz val="14"/>
      <color indexed="8"/>
      <name val="Calibri"/>
    </font>
    <font>
      <b val="1"/>
      <sz val="12"/>
      <color indexed="9"/>
      <name val="Calibri"/>
    </font>
    <font>
      <b val="1"/>
      <sz val="11"/>
      <color indexed="9"/>
      <name val="Calibri"/>
    </font>
    <font>
      <b val="1"/>
      <sz val="16"/>
      <color indexed="9"/>
      <name val="Calibri"/>
    </font>
    <font>
      <b val="1"/>
      <i val="1"/>
      <sz val="16"/>
      <color indexed="9"/>
      <name val="Calibri"/>
    </font>
    <font>
      <b val="1"/>
      <sz val="15"/>
      <color indexed="9"/>
      <name val="Calibri"/>
    </font>
    <font>
      <sz val="10"/>
      <color indexed="8"/>
      <name val="Calibri"/>
    </font>
    <font>
      <b val="1"/>
      <sz val="10"/>
      <color indexed="8"/>
      <name val="Helvetica Neue"/>
    </font>
    <font>
      <sz val="10"/>
      <color indexed="8"/>
      <name val="Helvetica Neue"/>
    </font>
    <font>
      <sz val="11"/>
      <color indexed="9"/>
      <name val="Calibri"/>
    </font>
    <font>
      <i val="1"/>
      <sz val="10"/>
      <color indexed="8"/>
      <name val="Helvetica Neue"/>
    </font>
    <font>
      <b val="1"/>
      <sz val="11"/>
      <color indexed="8"/>
      <name val="Calibri"/>
    </font>
    <font>
      <sz val="12"/>
      <color indexed="8"/>
      <name val="Calibri"/>
    </font>
    <font>
      <b val="1"/>
      <sz val="12"/>
      <color indexed="26"/>
      <name val="Calibri"/>
    </font>
    <font>
      <b val="1"/>
      <sz val="12"/>
      <color indexed="8"/>
      <name val="Calibri"/>
    </font>
    <font>
      <sz val="12"/>
      <color indexed="27"/>
      <name val="Calibri"/>
    </font>
    <font>
      <i val="1"/>
      <sz val="12"/>
      <color indexed="8"/>
      <name val="Calibri"/>
    </font>
    <font>
      <u val="single"/>
      <sz val="12"/>
      <color indexed="29"/>
      <name val="Calibri"/>
    </font>
    <font>
      <u val="single"/>
      <sz val="12"/>
      <color indexed="30"/>
      <name val="Calibri"/>
    </font>
    <font>
      <sz val="12"/>
      <color indexed="9"/>
      <name val="Calibri"/>
    </font>
    <font>
      <b val="1"/>
      <u val="single"/>
      <sz val="11"/>
      <color indexed="29"/>
      <name val="Calibri"/>
    </font>
    <font>
      <u val="single"/>
      <sz val="11"/>
      <color indexed="29"/>
      <name val="Calibri"/>
    </font>
  </fonts>
  <fills count="13">
    <fill>
      <patternFill patternType="none"/>
    </fill>
    <fill>
      <patternFill patternType="gray125"/>
    </fill>
    <fill>
      <patternFill patternType="solid">
        <fgColor indexed="10"/>
        <bgColor auto="1"/>
      </patternFill>
    </fill>
    <fill>
      <patternFill patternType="solid">
        <fgColor indexed="13"/>
        <bgColor auto="1"/>
      </patternFill>
    </fill>
    <fill>
      <patternFill patternType="solid">
        <fgColor indexed="17"/>
        <bgColor auto="1"/>
      </patternFill>
    </fill>
    <fill>
      <patternFill patternType="solid">
        <fgColor indexed="9"/>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5"/>
        <bgColor auto="1"/>
      </patternFill>
    </fill>
    <fill>
      <patternFill patternType="solid">
        <fgColor indexed="28"/>
        <bgColor auto="1"/>
      </patternFill>
    </fill>
  </fills>
  <borders count="208">
    <border>
      <left/>
      <right/>
      <top/>
      <bottom/>
      <diagonal/>
    </border>
    <border>
      <left style="thin">
        <color indexed="11"/>
      </left>
      <right style="thin">
        <color indexed="12"/>
      </right>
      <top style="thin">
        <color indexed="11"/>
      </top>
      <bottom style="thin">
        <color indexed="11"/>
      </bottom>
      <diagonal/>
    </border>
    <border>
      <left style="thin">
        <color indexed="12"/>
      </left>
      <right style="thin">
        <color indexed="12"/>
      </right>
      <top style="thin">
        <color indexed="12"/>
      </top>
      <bottom style="thin">
        <color indexed="12"/>
      </bottom>
      <diagonal/>
    </border>
    <border>
      <left style="thin">
        <color indexed="12"/>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thin">
        <color indexed="11"/>
      </right>
      <top style="medium">
        <color indexed="8"/>
      </top>
      <bottom style="medium">
        <color indexed="8"/>
      </bottom>
      <diagonal/>
    </border>
    <border>
      <left style="thin">
        <color indexed="11"/>
      </left>
      <right style="thick">
        <color indexed="8"/>
      </right>
      <top style="thin">
        <color indexed="11"/>
      </top>
      <bottom style="thin">
        <color indexed="11"/>
      </bottom>
      <diagonal/>
    </border>
    <border>
      <left/>
      <right style="thin">
        <color indexed="9"/>
      </right>
      <top style="medium">
        <color indexed="8"/>
      </top>
      <bottom style="medium">
        <color indexed="8"/>
      </bottom>
      <diagonal/>
    </border>
    <border>
      <left style="thin">
        <color indexed="9"/>
      </left>
      <right style="thick">
        <color indexed="8"/>
      </right>
      <top style="thin">
        <color indexed="14"/>
      </top>
      <bottom style="thin">
        <color indexed="14"/>
      </bottom>
      <diagonal/>
    </border>
    <border>
      <left style="thick">
        <color indexed="8"/>
      </left>
      <right style="thin">
        <color indexed="9"/>
      </right>
      <top style="thick">
        <color indexed="9"/>
      </top>
      <bottom style="thick">
        <color indexed="9"/>
      </bottom>
      <diagonal/>
    </border>
    <border>
      <left style="thin">
        <color indexed="9"/>
      </left>
      <right style="thin">
        <color indexed="9"/>
      </right>
      <top style="thick">
        <color indexed="9"/>
      </top>
      <bottom style="thick">
        <color indexed="9"/>
      </bottom>
      <diagonal/>
    </border>
    <border>
      <left style="thin">
        <color indexed="9"/>
      </left>
      <right style="thin">
        <color indexed="12"/>
      </right>
      <top style="thick">
        <color indexed="9"/>
      </top>
      <bottom style="thick">
        <color indexed="9"/>
      </bottom>
      <diagonal/>
    </border>
    <border>
      <left style="thin">
        <color indexed="12"/>
      </left>
      <right style="thin">
        <color indexed="9"/>
      </right>
      <top style="thick">
        <color indexed="9"/>
      </top>
      <bottom style="thick">
        <color indexed="9"/>
      </bottom>
      <diagonal/>
    </border>
    <border>
      <left style="thin">
        <color indexed="9"/>
      </left>
      <right style="thick">
        <color indexed="9"/>
      </right>
      <top style="thick">
        <color indexed="9"/>
      </top>
      <bottom style="thick">
        <color indexed="9"/>
      </bottom>
      <diagonal/>
    </border>
    <border>
      <left style="thick">
        <color indexed="8"/>
      </left>
      <right style="thin">
        <color indexed="9"/>
      </right>
      <top style="thick">
        <color indexed="9"/>
      </top>
      <bottom style="thin">
        <color indexed="9"/>
      </bottom>
      <diagonal/>
    </border>
    <border>
      <left style="thin">
        <color indexed="9"/>
      </left>
      <right style="thin">
        <color indexed="9"/>
      </right>
      <top style="thick">
        <color indexed="9"/>
      </top>
      <bottom style="thin">
        <color indexed="9"/>
      </bottom>
      <diagonal/>
    </border>
    <border>
      <left style="thin">
        <color indexed="9"/>
      </left>
      <right style="thin">
        <color indexed="12"/>
      </right>
      <top style="thick">
        <color indexed="9"/>
      </top>
      <bottom style="thin">
        <color indexed="9"/>
      </bottom>
      <diagonal/>
    </border>
    <border>
      <left style="thin">
        <color indexed="12"/>
      </left>
      <right style="thin">
        <color indexed="9"/>
      </right>
      <top style="thick">
        <color indexed="9"/>
      </top>
      <bottom style="thin">
        <color indexed="9"/>
      </bottom>
      <diagonal/>
    </border>
    <border>
      <left style="thin">
        <color indexed="9"/>
      </left>
      <right style="thick">
        <color indexed="9"/>
      </right>
      <top style="thick">
        <color indexed="9"/>
      </top>
      <bottom style="thin">
        <color indexed="9"/>
      </bottom>
      <diagonal/>
    </border>
    <border>
      <left style="thin">
        <color indexed="11"/>
      </left>
      <right style="thin">
        <color indexed="12"/>
      </right>
      <top style="thin">
        <color indexed="11"/>
      </top>
      <bottom style="thick">
        <color indexed="8"/>
      </bottom>
      <diagonal/>
    </border>
    <border>
      <left style="thin">
        <color indexed="12"/>
      </left>
      <right style="thin">
        <color indexed="11"/>
      </right>
      <top style="thin">
        <color indexed="11"/>
      </top>
      <bottom style="thick">
        <color indexed="8"/>
      </bottom>
      <diagonal/>
    </border>
    <border>
      <left style="thin">
        <color indexed="11"/>
      </left>
      <right style="thin">
        <color indexed="11"/>
      </right>
      <top style="thin">
        <color indexed="11"/>
      </top>
      <bottom style="thick">
        <color indexed="8"/>
      </bottom>
      <diagonal/>
    </border>
    <border>
      <left style="thin">
        <color indexed="11"/>
      </left>
      <right style="thick">
        <color indexed="8"/>
      </right>
      <top style="thin">
        <color indexed="11"/>
      </top>
      <bottom style="thick">
        <color indexed="8"/>
      </bottom>
      <diagonal/>
    </border>
    <border>
      <left style="thick">
        <color indexed="8"/>
      </left>
      <right style="thin">
        <color indexed="9"/>
      </right>
      <top style="thin">
        <color indexed="9"/>
      </top>
      <bottom style="thick">
        <color indexed="8"/>
      </bottom>
      <diagonal/>
    </border>
    <border>
      <left style="thin">
        <color indexed="9"/>
      </left>
      <right style="thin">
        <color indexed="9"/>
      </right>
      <top style="thin">
        <color indexed="9"/>
      </top>
      <bottom style="thick">
        <color indexed="8"/>
      </bottom>
      <diagonal/>
    </border>
    <border>
      <left style="thin">
        <color indexed="9"/>
      </left>
      <right style="thin">
        <color indexed="12"/>
      </right>
      <top style="thin">
        <color indexed="9"/>
      </top>
      <bottom style="thick">
        <color indexed="8"/>
      </bottom>
      <diagonal/>
    </border>
    <border>
      <left style="thin">
        <color indexed="12"/>
      </left>
      <right style="thin">
        <color indexed="9"/>
      </right>
      <top style="thin">
        <color indexed="9"/>
      </top>
      <bottom style="thick">
        <color indexed="8"/>
      </bottom>
      <diagonal/>
    </border>
    <border>
      <left style="thin">
        <color indexed="9"/>
      </left>
      <right style="thick">
        <color indexed="9"/>
      </right>
      <top style="thin">
        <color indexed="9"/>
      </top>
      <bottom style="thick">
        <color indexed="8"/>
      </bottom>
      <diagonal/>
    </border>
    <border>
      <left style="thick">
        <color indexed="8"/>
      </left>
      <right style="thin">
        <color indexed="15"/>
      </right>
      <top style="thick">
        <color indexed="8"/>
      </top>
      <bottom style="thin">
        <color indexed="11"/>
      </bottom>
      <diagonal/>
    </border>
    <border>
      <left style="thin">
        <color indexed="15"/>
      </left>
      <right style="thin">
        <color indexed="15"/>
      </right>
      <top style="thin">
        <color indexed="12"/>
      </top>
      <bottom style="thin">
        <color indexed="15"/>
      </bottom>
      <diagonal/>
    </border>
    <border>
      <left style="thin">
        <color indexed="15"/>
      </left>
      <right style="thin">
        <color indexed="8"/>
      </right>
      <top style="thick">
        <color indexed="8"/>
      </top>
      <bottom style="thin">
        <color indexed="8"/>
      </bottom>
      <diagonal/>
    </border>
    <border>
      <left style="thin">
        <color indexed="8"/>
      </left>
      <right style="thin">
        <color indexed="11"/>
      </right>
      <top style="thick">
        <color indexed="8"/>
      </top>
      <bottom style="thin">
        <color indexed="15"/>
      </bottom>
      <diagonal/>
    </border>
    <border>
      <left style="thin">
        <color indexed="11"/>
      </left>
      <right style="thin">
        <color indexed="11"/>
      </right>
      <top style="thick">
        <color indexed="8"/>
      </top>
      <bottom style="thin">
        <color indexed="11"/>
      </bottom>
      <diagonal/>
    </border>
    <border>
      <left style="thin">
        <color indexed="11"/>
      </left>
      <right style="thin">
        <color indexed="14"/>
      </right>
      <top style="medium">
        <color indexed="8"/>
      </top>
      <bottom style="thin">
        <color indexed="14"/>
      </bottom>
      <diagonal/>
    </border>
    <border>
      <left style="thin">
        <color indexed="14"/>
      </left>
      <right style="thin">
        <color indexed="14"/>
      </right>
      <top style="medium">
        <color indexed="8"/>
      </top>
      <bottom style="thin">
        <color indexed="14"/>
      </bottom>
      <diagonal/>
    </border>
    <border>
      <left style="thin">
        <color indexed="14"/>
      </left>
      <right style="thin">
        <color indexed="11"/>
      </right>
      <top style="medium">
        <color indexed="8"/>
      </top>
      <bottom style="thin">
        <color indexed="14"/>
      </bottom>
      <diagonal/>
    </border>
    <border>
      <left style="thin">
        <color indexed="11"/>
      </left>
      <right style="thin">
        <color indexed="11"/>
      </right>
      <top style="thick">
        <color indexed="8"/>
      </top>
      <bottom style="thin">
        <color indexed="16"/>
      </bottom>
      <diagonal/>
    </border>
    <border>
      <left style="thin">
        <color indexed="11"/>
      </left>
      <right style="thick">
        <color indexed="8"/>
      </right>
      <top style="thick">
        <color indexed="8"/>
      </top>
      <bottom style="thin">
        <color indexed="11"/>
      </bottom>
      <diagonal/>
    </border>
    <border>
      <left style="thin">
        <color indexed="14"/>
      </left>
      <right style="thick">
        <color indexed="8"/>
      </right>
      <top style="thin">
        <color indexed="14"/>
      </top>
      <bottom style="thin">
        <color indexed="14"/>
      </bottom>
      <diagonal/>
    </border>
    <border>
      <left style="thick">
        <color indexed="8"/>
      </left>
      <right style="thin">
        <color indexed="11"/>
      </right>
      <top style="thick">
        <color indexed="8"/>
      </top>
      <bottom style="thin">
        <color indexed="14"/>
      </bottom>
      <diagonal/>
    </border>
    <border>
      <left style="thin">
        <color indexed="11"/>
      </left>
      <right style="thin">
        <color indexed="11"/>
      </right>
      <top style="thick">
        <color indexed="8"/>
      </top>
      <bottom style="thin">
        <color indexed="14"/>
      </bottom>
      <diagonal/>
    </border>
    <border>
      <left style="thin">
        <color indexed="11"/>
      </left>
      <right style="thin">
        <color indexed="15"/>
      </right>
      <top style="thick">
        <color indexed="8"/>
      </top>
      <bottom style="thin">
        <color indexed="14"/>
      </bottom>
      <diagonal/>
    </border>
    <border>
      <left style="thin">
        <color indexed="15"/>
      </left>
      <right style="thin">
        <color indexed="12"/>
      </right>
      <top style="thick">
        <color indexed="8"/>
      </top>
      <bottom style="thin">
        <color indexed="14"/>
      </bottom>
      <diagonal/>
    </border>
    <border>
      <left style="thin">
        <color indexed="12"/>
      </left>
      <right style="thin">
        <color indexed="14"/>
      </right>
      <top style="thick">
        <color indexed="8"/>
      </top>
      <bottom style="thin">
        <color indexed="14"/>
      </bottom>
      <diagonal/>
    </border>
    <border>
      <left style="thin">
        <color indexed="14"/>
      </left>
      <right style="thick">
        <color indexed="8"/>
      </right>
      <top style="thick">
        <color indexed="8"/>
      </top>
      <bottom style="thin">
        <color indexed="14"/>
      </bottom>
      <diagonal/>
    </border>
    <border>
      <left style="thin">
        <color indexed="11"/>
      </left>
      <right style="thin">
        <color indexed="15"/>
      </right>
      <top style="thin">
        <color indexed="11"/>
      </top>
      <bottom style="thin">
        <color indexed="11"/>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thin">
        <color indexed="8"/>
      </top>
      <bottom style="thin">
        <color indexed="8"/>
      </bottom>
      <diagonal/>
    </border>
    <border>
      <left style="thin">
        <color indexed="15"/>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2"/>
      </bottom>
      <diagonal/>
    </border>
    <border>
      <left style="thin">
        <color indexed="11"/>
      </left>
      <right style="thin">
        <color indexed="14"/>
      </right>
      <top style="thin">
        <color indexed="14"/>
      </top>
      <bottom/>
      <diagonal/>
    </border>
    <border>
      <left style="thin">
        <color indexed="14"/>
      </left>
      <right style="thin">
        <color indexed="14"/>
      </right>
      <top style="thin">
        <color indexed="14"/>
      </top>
      <bottom/>
      <diagonal/>
    </border>
    <border>
      <left style="thin">
        <color indexed="14"/>
      </left>
      <right style="thin">
        <color indexed="11"/>
      </right>
      <top style="thin">
        <color indexed="14"/>
      </top>
      <bottom/>
      <diagonal/>
    </border>
    <border>
      <left style="thin">
        <color indexed="11"/>
      </left>
      <right style="thin">
        <color indexed="16"/>
      </right>
      <top style="thin">
        <color indexed="11"/>
      </top>
      <bottom style="thin">
        <color indexed="11"/>
      </bottom>
      <diagonal/>
    </border>
    <border>
      <left style="thin">
        <color indexed="16"/>
      </left>
      <right style="thin">
        <color indexed="16"/>
      </right>
      <top style="thin">
        <color indexed="16"/>
      </top>
      <bottom style="thin">
        <color indexed="16"/>
      </bottom>
      <diagonal/>
    </border>
    <border>
      <left style="thin">
        <color indexed="16"/>
      </left>
      <right style="thin">
        <color indexed="11"/>
      </right>
      <top style="thin">
        <color indexed="11"/>
      </top>
      <bottom style="thin">
        <color indexed="11"/>
      </bottom>
      <diagonal/>
    </border>
    <border>
      <left style="thick">
        <color indexed="8"/>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1"/>
      </left>
      <right style="thin">
        <color indexed="11"/>
      </right>
      <top style="thin">
        <color indexed="12"/>
      </top>
      <bottom style="thin">
        <color indexed="11"/>
      </bottom>
      <diagonal/>
    </border>
    <border>
      <left style="thin">
        <color indexed="11"/>
      </left>
      <right/>
      <top/>
      <bottom style="medium">
        <color indexed="8"/>
      </bottom>
      <diagonal/>
    </border>
    <border>
      <left/>
      <right/>
      <top/>
      <bottom style="medium">
        <color indexed="8"/>
      </bottom>
      <diagonal/>
    </border>
    <border>
      <left/>
      <right style="thin">
        <color indexed="11"/>
      </right>
      <top/>
      <bottom style="medium">
        <color indexed="8"/>
      </bottom>
      <diagonal/>
    </border>
    <border>
      <left style="thin">
        <color indexed="11"/>
      </left>
      <right style="thin">
        <color indexed="23"/>
      </right>
      <top style="thin">
        <color indexed="11"/>
      </top>
      <bottom style="thin">
        <color indexed="11"/>
      </bottom>
      <diagonal/>
    </border>
    <border>
      <left style="thin">
        <color indexed="23"/>
      </left>
      <right style="thin">
        <color indexed="23"/>
      </right>
      <top style="thin">
        <color indexed="16"/>
      </top>
      <bottom style="thin">
        <color indexed="23"/>
      </bottom>
      <diagonal/>
    </border>
    <border>
      <left style="thin">
        <color indexed="23"/>
      </left>
      <right style="thin">
        <color indexed="11"/>
      </right>
      <top style="thin">
        <color indexed="11"/>
      </top>
      <bottom style="thin">
        <color indexed="11"/>
      </bottom>
      <diagonal/>
    </border>
    <border>
      <left/>
      <right style="thick">
        <color indexed="8"/>
      </right>
      <top style="thin">
        <color indexed="14"/>
      </top>
      <bottom style="thin">
        <color indexed="14"/>
      </bottom>
      <diagonal/>
    </border>
    <border>
      <left style="thin">
        <color indexed="11"/>
      </left>
      <right/>
      <top style="medium">
        <color indexed="8"/>
      </top>
      <bottom style="thin">
        <color indexed="14"/>
      </bottom>
      <diagonal/>
    </border>
    <border>
      <left/>
      <right/>
      <top style="medium">
        <color indexed="8"/>
      </top>
      <bottom style="thin">
        <color indexed="14"/>
      </bottom>
      <diagonal/>
    </border>
    <border>
      <left/>
      <right style="thin">
        <color indexed="11"/>
      </right>
      <top style="medium">
        <color indexed="8"/>
      </top>
      <bottom style="thin">
        <color indexed="14"/>
      </bottom>
      <diagonal/>
    </border>
    <border>
      <left style="thin">
        <color indexed="23"/>
      </left>
      <right style="thin">
        <color indexed="23"/>
      </right>
      <top style="thin">
        <color indexed="23"/>
      </top>
      <bottom style="thin">
        <color indexed="23"/>
      </bottom>
      <diagonal/>
    </border>
    <border>
      <left style="thin">
        <color indexed="14"/>
      </left>
      <right style="thin">
        <color indexed="12"/>
      </right>
      <top style="thin">
        <color indexed="14"/>
      </top>
      <bottom style="thin">
        <color indexed="14"/>
      </bottom>
      <diagonal/>
    </border>
    <border>
      <left style="thin">
        <color indexed="12"/>
      </left>
      <right style="thin">
        <color indexed="14"/>
      </right>
      <top style="thin">
        <color indexed="14"/>
      </top>
      <bottom style="thin">
        <color indexed="14"/>
      </bottom>
      <diagonal/>
    </border>
    <border>
      <left style="thin">
        <color indexed="11"/>
      </left>
      <right/>
      <top/>
      <bottom/>
      <diagonal/>
    </border>
    <border>
      <left/>
      <right/>
      <top/>
      <bottom/>
      <diagonal/>
    </border>
    <border>
      <left/>
      <right style="thin">
        <color indexed="11"/>
      </right>
      <top/>
      <bottom/>
      <diagonal/>
    </border>
    <border>
      <left style="thin">
        <color indexed="11"/>
      </left>
      <right style="thin">
        <color indexed="14"/>
      </right>
      <top/>
      <bottom style="thin">
        <color indexed="14"/>
      </bottom>
      <diagonal/>
    </border>
    <border>
      <left style="thin">
        <color indexed="14"/>
      </left>
      <right style="thin">
        <color indexed="14"/>
      </right>
      <top/>
      <bottom style="thin">
        <color indexed="14"/>
      </bottom>
      <diagonal/>
    </border>
    <border>
      <left style="thin">
        <color indexed="14"/>
      </left>
      <right style="thin">
        <color indexed="11"/>
      </right>
      <top/>
      <bottom style="thin">
        <color indexed="14"/>
      </bottom>
      <diagonal/>
    </border>
    <border>
      <left style="thin">
        <color indexed="11"/>
      </left>
      <right style="thin">
        <color indexed="15"/>
      </right>
      <top style="thin">
        <color indexed="11"/>
      </top>
      <bottom style="thick">
        <color indexed="8"/>
      </bottom>
      <diagonal/>
    </border>
    <border>
      <left style="thin">
        <color indexed="15"/>
      </left>
      <right style="thin">
        <color indexed="15"/>
      </right>
      <top style="thin">
        <color indexed="15"/>
      </top>
      <bottom style="thick">
        <color indexed="8"/>
      </bottom>
      <diagonal/>
    </border>
    <border>
      <left style="thin">
        <color indexed="15"/>
      </left>
      <right style="thin">
        <color indexed="15"/>
      </right>
      <top style="thin">
        <color indexed="8"/>
      </top>
      <bottom style="thick">
        <color indexed="8"/>
      </bottom>
      <diagonal/>
    </border>
    <border>
      <left style="thin">
        <color indexed="15"/>
      </left>
      <right style="thin">
        <color indexed="11"/>
      </right>
      <top style="thin">
        <color indexed="11"/>
      </top>
      <bottom style="thick">
        <color indexed="8"/>
      </bottom>
      <diagonal/>
    </border>
    <border>
      <left style="thin">
        <color indexed="11"/>
      </left>
      <right style="thin">
        <color indexed="14"/>
      </right>
      <top style="thin">
        <color indexed="14"/>
      </top>
      <bottom style="thin">
        <color indexed="14"/>
      </bottom>
      <diagonal/>
    </border>
    <border>
      <left style="thin">
        <color indexed="14"/>
      </left>
      <right style="thin">
        <color indexed="11"/>
      </right>
      <top style="thin">
        <color indexed="14"/>
      </top>
      <bottom style="thin">
        <color indexed="14"/>
      </bottom>
      <diagonal/>
    </border>
    <border>
      <left style="thin">
        <color indexed="11"/>
      </left>
      <right style="thin">
        <color indexed="23"/>
      </right>
      <top style="thin">
        <color indexed="11"/>
      </top>
      <bottom style="thick">
        <color indexed="8"/>
      </bottom>
      <diagonal/>
    </border>
    <border>
      <left style="thin">
        <color indexed="23"/>
      </left>
      <right style="thin">
        <color indexed="23"/>
      </right>
      <top style="thin">
        <color indexed="23"/>
      </top>
      <bottom style="thick">
        <color indexed="8"/>
      </bottom>
      <diagonal/>
    </border>
    <border>
      <left style="thin">
        <color indexed="23"/>
      </left>
      <right style="thin">
        <color indexed="11"/>
      </right>
      <top style="thin">
        <color indexed="11"/>
      </top>
      <bottom style="thick">
        <color indexed="8"/>
      </bottom>
      <diagonal/>
    </border>
    <border>
      <left style="thick">
        <color indexed="8"/>
      </left>
      <right style="thin">
        <color indexed="14"/>
      </right>
      <top style="thin">
        <color indexed="14"/>
      </top>
      <bottom style="thick">
        <color indexed="8"/>
      </bottom>
      <diagonal/>
    </border>
    <border>
      <left style="thin">
        <color indexed="14"/>
      </left>
      <right style="thin">
        <color indexed="14"/>
      </right>
      <top style="thin">
        <color indexed="14"/>
      </top>
      <bottom style="thick">
        <color indexed="8"/>
      </bottom>
      <diagonal/>
    </border>
    <border>
      <left style="thin">
        <color indexed="14"/>
      </left>
      <right style="thin">
        <color indexed="12"/>
      </right>
      <top style="thin">
        <color indexed="14"/>
      </top>
      <bottom style="thick">
        <color indexed="8"/>
      </bottom>
      <diagonal/>
    </border>
    <border>
      <left style="thin">
        <color indexed="12"/>
      </left>
      <right style="thin">
        <color indexed="14"/>
      </right>
      <top style="thin">
        <color indexed="14"/>
      </top>
      <bottom style="thick">
        <color indexed="8"/>
      </bottom>
      <diagonal/>
    </border>
    <border>
      <left style="thin">
        <color indexed="8"/>
      </left>
      <right style="thin">
        <color indexed="15"/>
      </right>
      <top style="thick">
        <color indexed="8"/>
      </top>
      <bottom style="thin">
        <color indexed="8"/>
      </bottom>
      <diagonal/>
    </border>
    <border>
      <left style="thin">
        <color indexed="15"/>
      </left>
      <right style="thin">
        <color indexed="15"/>
      </right>
      <top style="thick">
        <color indexed="8"/>
      </top>
      <bottom style="thin">
        <color indexed="8"/>
      </bottom>
      <diagonal/>
    </border>
    <border>
      <left style="thin">
        <color indexed="15"/>
      </left>
      <right style="thin">
        <color indexed="11"/>
      </right>
      <top style="thick">
        <color indexed="8"/>
      </top>
      <bottom style="thin">
        <color indexed="8"/>
      </bottom>
      <diagonal/>
    </border>
    <border>
      <left style="thin">
        <color indexed="11"/>
      </left>
      <right style="thin">
        <color indexed="11"/>
      </right>
      <top style="thick">
        <color indexed="8"/>
      </top>
      <bottom style="thin">
        <color indexed="8"/>
      </bottom>
      <diagonal/>
    </border>
    <border>
      <left style="thin">
        <color indexed="11"/>
      </left>
      <right/>
      <top style="thin">
        <color indexed="14"/>
      </top>
      <bottom/>
      <diagonal/>
    </border>
    <border>
      <left/>
      <right/>
      <top style="thin">
        <color indexed="14"/>
      </top>
      <bottom/>
      <diagonal/>
    </border>
    <border>
      <left/>
      <right style="thin">
        <color indexed="11"/>
      </right>
      <top style="thin">
        <color indexed="14"/>
      </top>
      <bottom/>
      <diagonal/>
    </border>
    <border>
      <left style="thin">
        <color indexed="11"/>
      </left>
      <right style="thin">
        <color indexed="23"/>
      </right>
      <top style="thick">
        <color indexed="8"/>
      </top>
      <bottom style="thin">
        <color indexed="8"/>
      </bottom>
      <diagonal/>
    </border>
    <border>
      <left style="thin">
        <color indexed="23"/>
      </left>
      <right style="thin">
        <color indexed="23"/>
      </right>
      <top style="thick">
        <color indexed="8"/>
      </top>
      <bottom style="thin">
        <color indexed="24"/>
      </bottom>
      <diagonal/>
    </border>
    <border>
      <left style="thin">
        <color indexed="23"/>
      </left>
      <right style="thin">
        <color indexed="11"/>
      </right>
      <top style="thick">
        <color indexed="8"/>
      </top>
      <bottom style="thin">
        <color indexed="8"/>
      </bottom>
      <diagonal/>
    </border>
    <border>
      <left style="thin">
        <color indexed="11"/>
      </left>
      <right style="thick">
        <color indexed="8"/>
      </right>
      <top style="thick">
        <color indexed="8"/>
      </top>
      <bottom style="thin">
        <color indexed="8"/>
      </bottom>
      <diagonal/>
    </border>
    <border>
      <left style="thick">
        <color indexed="8"/>
      </left>
      <right style="thin">
        <color indexed="14"/>
      </right>
      <top style="thick">
        <color indexed="8"/>
      </top>
      <bottom style="thin">
        <color indexed="8"/>
      </bottom>
      <diagonal/>
    </border>
    <border>
      <left style="thin">
        <color indexed="14"/>
      </left>
      <right style="thin">
        <color indexed="14"/>
      </right>
      <top style="thick">
        <color indexed="8"/>
      </top>
      <bottom style="thin">
        <color indexed="8"/>
      </bottom>
      <diagonal/>
    </border>
    <border>
      <left style="thin">
        <color indexed="14"/>
      </left>
      <right style="thin">
        <color indexed="8"/>
      </right>
      <top style="thick">
        <color indexed="8"/>
      </top>
      <bottom style="thin">
        <color indexed="8"/>
      </bottom>
      <diagonal/>
    </border>
    <border>
      <left style="thin">
        <color indexed="11"/>
      </left>
      <right style="thin">
        <color indexed="15"/>
      </right>
      <top style="thin">
        <color indexed="8"/>
      </top>
      <bottom style="thin">
        <color indexed="11"/>
      </bottom>
      <diagonal/>
    </border>
    <border>
      <left style="thin">
        <color indexed="15"/>
      </left>
      <right style="thin">
        <color indexed="15"/>
      </right>
      <top style="thin">
        <color indexed="8"/>
      </top>
      <bottom style="thin">
        <color indexed="15"/>
      </bottom>
      <diagonal/>
    </border>
    <border>
      <left style="thin">
        <color indexed="15"/>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23"/>
      </right>
      <top style="thin">
        <color indexed="8"/>
      </top>
      <bottom style="thin">
        <color indexed="11"/>
      </bottom>
      <diagonal/>
    </border>
    <border>
      <left style="thin">
        <color indexed="23"/>
      </left>
      <right style="thin">
        <color indexed="23"/>
      </right>
      <top style="thin">
        <color indexed="24"/>
      </top>
      <bottom style="thin">
        <color indexed="23"/>
      </bottom>
      <diagonal/>
    </border>
    <border>
      <left style="thin">
        <color indexed="23"/>
      </left>
      <right style="thin">
        <color indexed="11"/>
      </right>
      <top style="thin">
        <color indexed="8"/>
      </top>
      <bottom style="thin">
        <color indexed="11"/>
      </bottom>
      <diagonal/>
    </border>
    <border>
      <left style="thin">
        <color indexed="11"/>
      </left>
      <right style="thick">
        <color indexed="8"/>
      </right>
      <top style="thin">
        <color indexed="8"/>
      </top>
      <bottom style="thin">
        <color indexed="11"/>
      </bottom>
      <diagonal/>
    </border>
    <border>
      <left style="thick">
        <color indexed="8"/>
      </left>
      <right style="thin">
        <color indexed="14"/>
      </right>
      <top style="thin">
        <color indexed="8"/>
      </top>
      <bottom style="thin">
        <color indexed="14"/>
      </bottom>
      <diagonal/>
    </border>
    <border>
      <left style="thin">
        <color indexed="14"/>
      </left>
      <right style="thin">
        <color indexed="14"/>
      </right>
      <top style="thin">
        <color indexed="8"/>
      </top>
      <bottom style="thin">
        <color indexed="14"/>
      </bottom>
      <diagonal/>
    </border>
    <border>
      <left style="thin">
        <color indexed="11"/>
      </left>
      <right style="thin">
        <color indexed="14"/>
      </right>
      <top/>
      <bottom/>
      <diagonal/>
    </border>
    <border>
      <left style="thin">
        <color indexed="14"/>
      </left>
      <right style="thin">
        <color indexed="14"/>
      </right>
      <top/>
      <bottom/>
      <diagonal/>
    </border>
    <border>
      <left style="thin">
        <color indexed="14"/>
      </left>
      <right style="thin">
        <color indexed="11"/>
      </right>
      <top/>
      <bottom/>
      <diagonal/>
    </border>
    <border>
      <left style="thin">
        <color indexed="23"/>
      </left>
      <right style="thin">
        <color indexed="23"/>
      </right>
      <top style="thin">
        <color indexed="23"/>
      </top>
      <bottom style="thin">
        <color indexed="24"/>
      </bottom>
      <diagonal/>
    </border>
    <border>
      <left style="thin">
        <color indexed="11"/>
      </left>
      <right/>
      <top/>
      <bottom style="thin">
        <color indexed="14"/>
      </bottom>
      <diagonal/>
    </border>
    <border>
      <left/>
      <right/>
      <top/>
      <bottom style="thin">
        <color indexed="14"/>
      </bottom>
      <diagonal/>
    </border>
    <border>
      <left/>
      <right style="thin">
        <color indexed="11"/>
      </right>
      <top/>
      <bottom style="thin">
        <color indexed="14"/>
      </bottom>
      <diagonal/>
    </border>
    <border>
      <left style="thin">
        <color indexed="23"/>
      </left>
      <right style="thin">
        <color indexed="23"/>
      </right>
      <top style="thin">
        <color indexed="24"/>
      </top>
      <bottom style="thin">
        <color indexed="24"/>
      </bottom>
      <diagonal/>
    </border>
    <border>
      <left style="thin">
        <color indexed="11"/>
      </left>
      <right style="thin">
        <color indexed="15"/>
      </right>
      <top style="thick">
        <color indexed="8"/>
      </top>
      <bottom style="thin">
        <color indexed="11"/>
      </bottom>
      <diagonal/>
    </border>
    <border>
      <left style="thin">
        <color indexed="15"/>
      </left>
      <right style="thin">
        <color indexed="15"/>
      </right>
      <top style="thick">
        <color indexed="8"/>
      </top>
      <bottom style="thin">
        <color indexed="15"/>
      </bottom>
      <diagonal/>
    </border>
    <border>
      <left style="thin">
        <color indexed="15"/>
      </left>
      <right style="thin">
        <color indexed="11"/>
      </right>
      <top style="thick">
        <color indexed="8"/>
      </top>
      <bottom style="thin">
        <color indexed="11"/>
      </bottom>
      <diagonal/>
    </border>
    <border>
      <left style="thin">
        <color indexed="11"/>
      </left>
      <right style="thin">
        <color indexed="11"/>
      </right>
      <top style="thick">
        <color indexed="8"/>
      </top>
      <bottom style="thin">
        <color indexed="12"/>
      </bottom>
      <diagonal/>
    </border>
    <border>
      <left style="thin">
        <color indexed="11"/>
      </left>
      <right/>
      <top style="thin">
        <color indexed="14"/>
      </top>
      <bottom style="thin">
        <color indexed="14"/>
      </bottom>
      <diagonal/>
    </border>
    <border>
      <left/>
      <right/>
      <top style="thin">
        <color indexed="14"/>
      </top>
      <bottom style="thin">
        <color indexed="14"/>
      </bottom>
      <diagonal/>
    </border>
    <border>
      <left/>
      <right style="thin">
        <color indexed="11"/>
      </right>
      <top style="thin">
        <color indexed="14"/>
      </top>
      <bottom style="thin">
        <color indexed="14"/>
      </bottom>
      <diagonal/>
    </border>
    <border>
      <left style="thin">
        <color indexed="11"/>
      </left>
      <right style="thin">
        <color indexed="23"/>
      </right>
      <top style="thick">
        <color indexed="8"/>
      </top>
      <bottom style="thin">
        <color indexed="11"/>
      </bottom>
      <diagonal/>
    </border>
    <border>
      <left style="thin">
        <color indexed="23"/>
      </left>
      <right style="thin">
        <color indexed="23"/>
      </right>
      <top style="thick">
        <color indexed="8"/>
      </top>
      <bottom style="thin">
        <color indexed="23"/>
      </bottom>
      <diagonal/>
    </border>
    <border>
      <left style="thin">
        <color indexed="23"/>
      </left>
      <right style="thin">
        <color indexed="11"/>
      </right>
      <top style="thick">
        <color indexed="8"/>
      </top>
      <bottom style="thin">
        <color indexed="11"/>
      </bottom>
      <diagonal/>
    </border>
    <border>
      <left style="thick">
        <color indexed="8"/>
      </left>
      <right style="thin">
        <color indexed="14"/>
      </right>
      <top style="thick">
        <color indexed="8"/>
      </top>
      <bottom style="thin">
        <color indexed="14"/>
      </bottom>
      <diagonal/>
    </border>
    <border>
      <left style="thin">
        <color indexed="14"/>
      </left>
      <right style="thin">
        <color indexed="14"/>
      </right>
      <top style="thick">
        <color indexed="8"/>
      </top>
      <bottom style="thin">
        <color indexed="14"/>
      </bottom>
      <diagonal/>
    </border>
    <border>
      <left style="thin">
        <color indexed="15"/>
      </left>
      <right style="thin">
        <color indexed="12"/>
      </right>
      <top style="thin">
        <color indexed="11"/>
      </top>
      <bottom style="thin">
        <color indexed="11"/>
      </bottom>
      <diagonal/>
    </border>
    <border>
      <left style="thin">
        <color indexed="12"/>
      </left>
      <right style="thin">
        <color indexed="12"/>
      </right>
      <top style="thin">
        <color indexed="11"/>
      </top>
      <bottom style="thin">
        <color indexed="11"/>
      </bottom>
      <diagonal/>
    </border>
    <border>
      <left style="thin">
        <color indexed="12"/>
      </left>
      <right style="thin">
        <color indexed="12"/>
      </right>
      <top style="thin">
        <color indexed="11"/>
      </top>
      <bottom style="thin">
        <color indexed="12"/>
      </bottom>
      <diagonal/>
    </border>
    <border>
      <left style="thin">
        <color indexed="12"/>
      </left>
      <right style="thin">
        <color indexed="23"/>
      </right>
      <top style="thin">
        <color indexed="11"/>
      </top>
      <bottom style="thin">
        <color indexed="11"/>
      </bottom>
      <diagonal/>
    </border>
    <border>
      <left style="thin">
        <color indexed="12"/>
      </left>
      <right style="thin">
        <color indexed="12"/>
      </right>
      <top style="thin">
        <color indexed="12"/>
      </top>
      <bottom style="thin">
        <color indexed="11"/>
      </bottom>
      <diagonal/>
    </border>
    <border>
      <left style="thin">
        <color indexed="24"/>
      </left>
      <right style="thin">
        <color indexed="15"/>
      </right>
      <top style="thick">
        <color indexed="8"/>
      </top>
      <bottom style="thin">
        <color indexed="24"/>
      </bottom>
      <diagonal/>
    </border>
    <border>
      <left style="thin">
        <color indexed="15"/>
      </left>
      <right style="thin">
        <color indexed="15"/>
      </right>
      <top style="thick">
        <color indexed="8"/>
      </top>
      <bottom style="thin">
        <color indexed="24"/>
      </bottom>
      <diagonal/>
    </border>
    <border>
      <left style="thin">
        <color indexed="15"/>
      </left>
      <right style="thin">
        <color indexed="11"/>
      </right>
      <top style="thick">
        <color indexed="8"/>
      </top>
      <bottom style="thin">
        <color indexed="24"/>
      </bottom>
      <diagonal/>
    </border>
    <border>
      <left style="thin">
        <color indexed="11"/>
      </left>
      <right style="thin">
        <color indexed="11"/>
      </right>
      <top style="thick">
        <color indexed="8"/>
      </top>
      <bottom style="thin">
        <color indexed="24"/>
      </bottom>
      <diagonal/>
    </border>
    <border>
      <left style="thin">
        <color indexed="11"/>
      </left>
      <right style="thin">
        <color indexed="23"/>
      </right>
      <top style="thick">
        <color indexed="8"/>
      </top>
      <bottom style="thin">
        <color indexed="24"/>
      </bottom>
      <diagonal/>
    </border>
    <border>
      <left style="thin">
        <color indexed="23"/>
      </left>
      <right style="thin">
        <color indexed="11"/>
      </right>
      <top style="thick">
        <color indexed="8"/>
      </top>
      <bottom style="thin">
        <color indexed="24"/>
      </bottom>
      <diagonal/>
    </border>
    <border>
      <left style="thin">
        <color indexed="11"/>
      </left>
      <right style="thick">
        <color indexed="8"/>
      </right>
      <top style="thick">
        <color indexed="8"/>
      </top>
      <bottom style="thin">
        <color indexed="24"/>
      </bottom>
      <diagonal/>
    </border>
    <border>
      <left style="thick">
        <color indexed="8"/>
      </left>
      <right style="thin">
        <color indexed="14"/>
      </right>
      <top style="thick">
        <color indexed="8"/>
      </top>
      <bottom style="thin">
        <color indexed="24"/>
      </bottom>
      <diagonal/>
    </border>
    <border>
      <left style="thin">
        <color indexed="14"/>
      </left>
      <right style="thin">
        <color indexed="14"/>
      </right>
      <top style="thick">
        <color indexed="8"/>
      </top>
      <bottom style="thin">
        <color indexed="24"/>
      </bottom>
      <diagonal/>
    </border>
    <border>
      <left style="thin">
        <color indexed="14"/>
      </left>
      <right style="thin">
        <color indexed="24"/>
      </right>
      <top style="thick">
        <color indexed="8"/>
      </top>
      <bottom style="thin">
        <color indexed="24"/>
      </bottom>
      <diagonal/>
    </border>
    <border>
      <left style="thin">
        <color indexed="11"/>
      </left>
      <right style="thin">
        <color indexed="15"/>
      </right>
      <top style="thin">
        <color indexed="24"/>
      </top>
      <bottom style="thin">
        <color indexed="11"/>
      </bottom>
      <diagonal/>
    </border>
    <border>
      <left style="thin">
        <color indexed="15"/>
      </left>
      <right style="thin">
        <color indexed="15"/>
      </right>
      <top style="thin">
        <color indexed="24"/>
      </top>
      <bottom style="thin">
        <color indexed="15"/>
      </bottom>
      <diagonal/>
    </border>
    <border>
      <left style="thin">
        <color indexed="15"/>
      </left>
      <right style="thin">
        <color indexed="15"/>
      </right>
      <top style="thin">
        <color indexed="24"/>
      </top>
      <bottom style="thin">
        <color indexed="8"/>
      </bottom>
      <diagonal/>
    </border>
    <border>
      <left style="thin">
        <color indexed="15"/>
      </left>
      <right style="thin">
        <color indexed="11"/>
      </right>
      <top style="thin">
        <color indexed="24"/>
      </top>
      <bottom style="thin">
        <color indexed="11"/>
      </bottom>
      <diagonal/>
    </border>
    <border>
      <left style="thin">
        <color indexed="11"/>
      </left>
      <right style="thin">
        <color indexed="11"/>
      </right>
      <top style="thin">
        <color indexed="24"/>
      </top>
      <bottom style="thin">
        <color indexed="11"/>
      </bottom>
      <diagonal/>
    </border>
    <border>
      <left style="thin">
        <color indexed="11"/>
      </left>
      <right style="thin">
        <color indexed="23"/>
      </right>
      <top style="thin">
        <color indexed="24"/>
      </top>
      <bottom style="thin">
        <color indexed="11"/>
      </bottom>
      <diagonal/>
    </border>
    <border>
      <left style="thin">
        <color indexed="23"/>
      </left>
      <right style="thin">
        <color indexed="11"/>
      </right>
      <top style="thin">
        <color indexed="24"/>
      </top>
      <bottom style="thin">
        <color indexed="11"/>
      </bottom>
      <diagonal/>
    </border>
    <border>
      <left style="thin">
        <color indexed="11"/>
      </left>
      <right style="thick">
        <color indexed="8"/>
      </right>
      <top style="thin">
        <color indexed="24"/>
      </top>
      <bottom style="thin">
        <color indexed="11"/>
      </bottom>
      <diagonal/>
    </border>
    <border>
      <left style="thick">
        <color indexed="8"/>
      </left>
      <right style="thin">
        <color indexed="14"/>
      </right>
      <top style="thin">
        <color indexed="24"/>
      </top>
      <bottom style="thin">
        <color indexed="14"/>
      </bottom>
      <diagonal/>
    </border>
    <border>
      <left style="thin">
        <color indexed="14"/>
      </left>
      <right style="thin">
        <color indexed="14"/>
      </right>
      <top style="thin">
        <color indexed="24"/>
      </top>
      <bottom style="thin">
        <color indexed="14"/>
      </bottom>
      <diagonal/>
    </border>
    <border>
      <left style="thin">
        <color indexed="14"/>
      </left>
      <right style="thin">
        <color indexed="12"/>
      </right>
      <top style="thick">
        <color indexed="8"/>
      </top>
      <bottom style="thin">
        <color indexed="8"/>
      </bottom>
      <diagonal/>
    </border>
    <border>
      <left style="thin">
        <color indexed="12"/>
      </left>
      <right style="thin">
        <color indexed="14"/>
      </right>
      <top style="thick">
        <color indexed="8"/>
      </top>
      <bottom style="thin">
        <color indexed="8"/>
      </bottom>
      <diagonal/>
    </border>
    <border>
      <left style="thin">
        <color indexed="11"/>
      </left>
      <right style="thin">
        <color indexed="11"/>
      </right>
      <top style="thin">
        <color indexed="8"/>
      </top>
      <bottom style="thin">
        <color indexed="12"/>
      </bottom>
      <diagonal/>
    </border>
    <border>
      <left style="thin">
        <color indexed="23"/>
      </left>
      <right style="thin">
        <color indexed="23"/>
      </right>
      <top style="thin">
        <color indexed="24"/>
      </top>
      <bottom style="thin">
        <color indexed="16"/>
      </bottom>
      <diagonal/>
    </border>
    <border>
      <left style="thin">
        <color indexed="23"/>
      </left>
      <right style="thin">
        <color indexed="23"/>
      </right>
      <top style="thin">
        <color indexed="23"/>
      </top>
      <bottom style="thin">
        <color indexed="16"/>
      </bottom>
      <diagonal/>
    </border>
    <border>
      <left style="thin">
        <color indexed="11"/>
      </left>
      <right style="thin">
        <color indexed="15"/>
      </right>
      <top style="thin">
        <color indexed="11"/>
      </top>
      <bottom style="thin">
        <color indexed="8"/>
      </bottom>
      <diagonal/>
    </border>
    <border>
      <left style="thin">
        <color indexed="15"/>
      </left>
      <right style="thin">
        <color indexed="15"/>
      </right>
      <top style="thin">
        <color indexed="15"/>
      </top>
      <bottom style="thin">
        <color indexed="8"/>
      </bottom>
      <diagonal/>
    </border>
    <border>
      <left style="thin">
        <color indexed="15"/>
      </left>
      <right style="thin">
        <color indexed="11"/>
      </right>
      <top style="thin">
        <color indexed="11"/>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16"/>
      </right>
      <top style="thin">
        <color indexed="11"/>
      </top>
      <bottom style="thin">
        <color indexed="8"/>
      </bottom>
      <diagonal/>
    </border>
    <border>
      <left style="thin">
        <color indexed="16"/>
      </left>
      <right style="thin">
        <color indexed="16"/>
      </right>
      <top style="thin">
        <color indexed="16"/>
      </top>
      <bottom style="thin">
        <color indexed="8"/>
      </bottom>
      <diagonal/>
    </border>
    <border>
      <left style="thin">
        <color indexed="16"/>
      </left>
      <right style="thin">
        <color indexed="11"/>
      </right>
      <top style="thin">
        <color indexed="11"/>
      </top>
      <bottom style="thin">
        <color indexed="8"/>
      </bottom>
      <diagonal/>
    </border>
    <border>
      <left style="thin">
        <color indexed="11"/>
      </left>
      <right style="thick">
        <color indexed="8"/>
      </right>
      <top style="thin">
        <color indexed="11"/>
      </top>
      <bottom style="thin">
        <color indexed="8"/>
      </bottom>
      <diagonal/>
    </border>
    <border>
      <left style="thick">
        <color indexed="8"/>
      </left>
      <right style="thin">
        <color indexed="14"/>
      </right>
      <top style="thin">
        <color indexed="14"/>
      </top>
      <bottom style="thin">
        <color indexed="8"/>
      </bottom>
      <diagonal/>
    </border>
    <border>
      <left style="thin">
        <color indexed="14"/>
      </left>
      <right style="thin">
        <color indexed="14"/>
      </right>
      <top style="thin">
        <color indexed="14"/>
      </top>
      <bottom style="thin">
        <color indexed="8"/>
      </bottom>
      <diagonal/>
    </border>
    <border>
      <left style="thin">
        <color indexed="8"/>
      </left>
      <right style="thin">
        <color indexed="15"/>
      </right>
      <top style="thin">
        <color indexed="8"/>
      </top>
      <bottom style="thin">
        <color indexed="8"/>
      </bottom>
      <diagonal/>
    </border>
    <border>
      <left style="thin">
        <color indexed="15"/>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14"/>
      </right>
      <top style="thin">
        <color indexed="14"/>
      </top>
      <bottom style="medium">
        <color indexed="8"/>
      </bottom>
      <diagonal/>
    </border>
    <border>
      <left style="thin">
        <color indexed="14"/>
      </left>
      <right style="thin">
        <color indexed="14"/>
      </right>
      <top style="thin">
        <color indexed="14"/>
      </top>
      <bottom style="medium">
        <color indexed="8"/>
      </bottom>
      <diagonal/>
    </border>
    <border>
      <left style="thin">
        <color indexed="14"/>
      </left>
      <right style="thin">
        <color indexed="11"/>
      </right>
      <top style="thin">
        <color indexed="14"/>
      </top>
      <bottom style="medium">
        <color indexed="8"/>
      </bottom>
      <diagonal/>
    </border>
    <border>
      <left style="thin">
        <color indexed="11"/>
      </left>
      <right style="thin">
        <color indexed="23"/>
      </right>
      <top style="thin">
        <color indexed="8"/>
      </top>
      <bottom style="thin">
        <color indexed="8"/>
      </bottom>
      <diagonal/>
    </border>
    <border>
      <left style="thin">
        <color indexed="23"/>
      </left>
      <right style="thin">
        <color indexed="23"/>
      </right>
      <top style="thin">
        <color indexed="8"/>
      </top>
      <bottom style="thin">
        <color indexed="8"/>
      </bottom>
      <diagonal/>
    </border>
    <border>
      <left style="thin">
        <color indexed="23"/>
      </left>
      <right style="thin">
        <color indexed="11"/>
      </right>
      <top style="thin">
        <color indexed="8"/>
      </top>
      <bottom style="thin">
        <color indexed="8"/>
      </bottom>
      <diagonal/>
    </border>
    <border>
      <left style="thin">
        <color indexed="11"/>
      </left>
      <right style="thick">
        <color indexed="8"/>
      </right>
      <top style="thin">
        <color indexed="8"/>
      </top>
      <bottom style="thin">
        <color indexed="8"/>
      </bottom>
      <diagonal/>
    </border>
    <border>
      <left style="thick">
        <color indexed="8"/>
      </left>
      <right style="thin">
        <color indexed="14"/>
      </right>
      <top style="thin">
        <color indexed="8"/>
      </top>
      <bottom style="thin">
        <color indexed="8"/>
      </bottom>
      <diagonal/>
    </border>
    <border>
      <left style="thin">
        <color indexed="14"/>
      </left>
      <right style="thin">
        <color indexed="14"/>
      </right>
      <top style="thin">
        <color indexed="8"/>
      </top>
      <bottom style="thin">
        <color indexed="8"/>
      </bottom>
      <diagonal/>
    </border>
    <border>
      <left style="thin">
        <color indexed="14"/>
      </left>
      <right style="thin">
        <color indexed="12"/>
      </right>
      <top style="thin">
        <color indexed="8"/>
      </top>
      <bottom style="thin">
        <color indexed="8"/>
      </bottom>
      <diagonal/>
    </border>
    <border>
      <left style="thin">
        <color indexed="12"/>
      </left>
      <right style="thin">
        <color indexed="14"/>
      </right>
      <top style="thin">
        <color indexed="8"/>
      </top>
      <bottom style="thin">
        <color indexed="8"/>
      </bottom>
      <diagonal/>
    </border>
    <border>
      <left style="thin">
        <color indexed="14"/>
      </left>
      <right style="thin">
        <color indexed="8"/>
      </right>
      <top style="thin">
        <color indexed="8"/>
      </top>
      <bottom style="thin">
        <color indexed="8"/>
      </bottom>
      <diagonal/>
    </border>
    <border>
      <left style="thin">
        <color indexed="16"/>
      </left>
      <right style="thin">
        <color indexed="16"/>
      </right>
      <top style="thin">
        <color indexed="8"/>
      </top>
      <bottom style="thin">
        <color indexed="16"/>
      </bottom>
      <diagonal/>
    </border>
    <border>
      <left style="thin">
        <color indexed="16"/>
      </left>
      <right style="thin">
        <color indexed="14"/>
      </right>
      <top style="medium">
        <color indexed="8"/>
      </top>
      <bottom style="medium">
        <color indexed="8"/>
      </bottom>
      <diagonal/>
    </border>
    <border>
      <left style="thin">
        <color indexed="14"/>
      </left>
      <right style="thin">
        <color indexed="14"/>
      </right>
      <top style="medium">
        <color indexed="8"/>
      </top>
      <bottom style="medium">
        <color indexed="8"/>
      </bottom>
      <diagonal/>
    </border>
    <border>
      <left style="thin">
        <color indexed="14"/>
      </left>
      <right style="thin">
        <color indexed="16"/>
      </right>
      <top style="medium">
        <color indexed="8"/>
      </top>
      <bottom style="medium">
        <color indexed="8"/>
      </bottom>
      <diagonal/>
    </border>
    <border>
      <left style="thin">
        <color indexed="14"/>
      </left>
      <right style="thin">
        <color indexed="16"/>
      </right>
      <top style="thin">
        <color indexed="14"/>
      </top>
      <bottom style="thin">
        <color indexed="14"/>
      </bottom>
      <diagonal/>
    </border>
    <border>
      <left style="thin">
        <color indexed="15"/>
      </left>
      <right style="thin">
        <color indexed="15"/>
      </right>
      <top style="thin">
        <color indexed="16"/>
      </top>
      <bottom style="thin">
        <color indexed="15"/>
      </bottom>
      <diagonal/>
    </border>
    <border>
      <left style="thin">
        <color indexed="15"/>
      </left>
      <right style="thin">
        <color indexed="14"/>
      </right>
      <top style="medium">
        <color indexed="8"/>
      </top>
      <bottom style="medium">
        <color indexed="8"/>
      </bottom>
      <diagonal/>
    </border>
    <border>
      <left style="thin">
        <color indexed="14"/>
      </left>
      <right style="thin">
        <color indexed="15"/>
      </right>
      <top style="medium">
        <color indexed="8"/>
      </top>
      <bottom style="medium">
        <color indexed="8"/>
      </bottom>
      <diagonal/>
    </border>
    <border>
      <left style="thin">
        <color indexed="14"/>
      </left>
      <right style="thin">
        <color indexed="15"/>
      </right>
      <top style="thin">
        <color indexed="14"/>
      </top>
      <bottom style="thin">
        <color indexed="14"/>
      </bottom>
      <diagonal/>
    </border>
    <border>
      <left style="thin">
        <color indexed="14"/>
      </left>
      <right style="thin">
        <color indexed="15"/>
      </right>
      <top style="thin">
        <color indexed="15"/>
      </top>
      <bottom style="thin">
        <color indexed="14"/>
      </bottom>
      <diagonal/>
    </border>
    <border>
      <left style="thin">
        <color indexed="15"/>
      </left>
      <right style="thin">
        <color indexed="14"/>
      </right>
      <top style="medium">
        <color indexed="8"/>
      </top>
      <bottom style="thin">
        <color indexed="14"/>
      </bottom>
      <diagonal/>
    </border>
    <border>
      <left style="thin">
        <color indexed="14"/>
      </left>
      <right style="thin">
        <color indexed="15"/>
      </right>
      <top style="medium">
        <color indexed="8"/>
      </top>
      <bottom style="thin">
        <color indexed="14"/>
      </bottom>
      <diagonal/>
    </border>
    <border>
      <left style="thin">
        <color indexed="15"/>
      </left>
      <right style="thick">
        <color indexed="9"/>
      </right>
      <top style="thin">
        <color indexed="15"/>
      </top>
      <bottom style="thin">
        <color indexed="15"/>
      </bottom>
      <diagonal/>
    </border>
    <border>
      <left style="thick">
        <color indexed="9"/>
      </left>
      <right style="thin">
        <color indexed="15"/>
      </right>
      <top style="thin">
        <color indexed="15"/>
      </top>
      <bottom style="thick">
        <color indexed="9"/>
      </bottom>
      <diagonal/>
    </border>
    <border>
      <left style="thin">
        <color indexed="15"/>
      </left>
      <right style="thin">
        <color indexed="15"/>
      </right>
      <top style="thin">
        <color indexed="15"/>
      </top>
      <bottom style="thick">
        <color indexed="9"/>
      </bottom>
      <diagonal/>
    </border>
    <border>
      <left style="thin">
        <color indexed="15"/>
      </left>
      <right style="thin">
        <color indexed="15"/>
      </right>
      <top style="thin">
        <color indexed="15"/>
      </top>
      <bottom style="thin">
        <color indexed="14"/>
      </bottom>
      <diagonal/>
    </border>
  </borders>
  <cellStyleXfs count="1">
    <xf numFmtId="0" fontId="0" applyNumberFormat="0" applyFont="1" applyFill="0" applyBorder="0" applyAlignment="1" applyProtection="0">
      <alignment vertical="bottom"/>
    </xf>
  </cellStyleXfs>
  <cellXfs count="576">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0" fontId="3" fillId="2" borderId="1" applyNumberFormat="0" applyFont="1" applyFill="1" applyBorder="1" applyAlignment="1" applyProtection="0">
      <alignment horizontal="center" vertical="bottom" wrapText="1"/>
    </xf>
    <xf numFmtId="0" fontId="3" fillId="2" borderId="2" applyNumberFormat="0" applyFont="1" applyFill="1" applyBorder="1" applyAlignment="1" applyProtection="0">
      <alignment horizontal="left" vertical="bottom" wrapText="1"/>
    </xf>
    <xf numFmtId="0" fontId="3" fillId="2" borderId="3" applyNumberFormat="0" applyFont="1" applyFill="1" applyBorder="1" applyAlignment="1" applyProtection="0">
      <alignment horizontal="center" vertical="bottom" wrapText="1"/>
    </xf>
    <xf numFmtId="0" fontId="3" fillId="2" borderId="4" applyNumberFormat="0" applyFont="1" applyFill="1" applyBorder="1" applyAlignment="1" applyProtection="0">
      <alignment horizontal="center" vertical="bottom" wrapText="1"/>
    </xf>
    <xf numFmtId="49" fontId="3" fillId="2" borderId="4" applyNumberFormat="1" applyFont="1" applyFill="1" applyBorder="1" applyAlignment="1" applyProtection="0">
      <alignment horizontal="center" vertical="bottom" wrapText="1"/>
    </xf>
    <xf numFmtId="0" fontId="0" fillId="3" borderId="4" applyNumberFormat="0" applyFont="1" applyFill="1" applyBorder="1" applyAlignment="1" applyProtection="0">
      <alignment vertical="bottom"/>
    </xf>
    <xf numFmtId="0" fontId="4" fillId="2" borderId="5" applyNumberFormat="0" applyFont="1" applyFill="1" applyBorder="1" applyAlignment="1" applyProtection="0">
      <alignment vertical="bottom" wrapText="1"/>
    </xf>
    <xf numFmtId="0" fontId="4" fillId="2" borderId="6" applyNumberFormat="0" applyFont="1" applyFill="1" applyBorder="1" applyAlignment="1" applyProtection="0">
      <alignment vertical="bottom" wrapText="1"/>
    </xf>
    <xf numFmtId="0" fontId="4" fillId="2" borderId="7" applyNumberFormat="0" applyFont="1" applyFill="1" applyBorder="1" applyAlignment="1" applyProtection="0">
      <alignment vertical="bottom" wrapText="1"/>
    </xf>
    <xf numFmtId="0" fontId="3" fillId="2" borderId="4" applyNumberFormat="0" applyFont="1" applyFill="1" applyBorder="1" applyAlignment="1" applyProtection="0">
      <alignment horizontal="center" vertical="center" wrapText="1"/>
    </xf>
    <xf numFmtId="0" fontId="3" fillId="2" borderId="4" applyNumberFormat="0" applyFont="1" applyFill="1" applyBorder="1" applyAlignment="1" applyProtection="0">
      <alignment horizontal="right" vertical="bottom" wrapText="1"/>
    </xf>
    <xf numFmtId="0" fontId="3" fillId="2" borderId="8" applyNumberFormat="0" applyFont="1" applyFill="1" applyBorder="1" applyAlignment="1" applyProtection="0">
      <alignment horizontal="center" vertical="bottom" wrapText="1"/>
    </xf>
    <xf numFmtId="0" fontId="4" fillId="2" borderId="9" applyNumberFormat="0" applyFont="1" applyFill="1" applyBorder="1" applyAlignment="1" applyProtection="0">
      <alignment vertical="bottom" wrapText="1"/>
    </xf>
    <xf numFmtId="0" fontId="0" fillId="3" borderId="10" applyNumberFormat="0" applyFont="1" applyFill="1" applyBorder="1" applyAlignment="1" applyProtection="0">
      <alignment vertical="bottom"/>
    </xf>
    <xf numFmtId="0" fontId="3" fillId="2" borderId="11" applyNumberFormat="0" applyFont="1" applyFill="1" applyBorder="1" applyAlignment="1" applyProtection="0">
      <alignment horizontal="center" vertical="bottom" wrapText="1"/>
    </xf>
    <xf numFmtId="0" fontId="0" fillId="3" borderId="12" applyNumberFormat="0" applyFont="1" applyFill="1" applyBorder="1" applyAlignment="1" applyProtection="0">
      <alignment vertical="bottom"/>
    </xf>
    <xf numFmtId="0" fontId="0" fillId="3" borderId="13" applyNumberFormat="0" applyFont="1" applyFill="1" applyBorder="1" applyAlignment="1" applyProtection="0">
      <alignment vertical="bottom"/>
    </xf>
    <xf numFmtId="0" fontId="0" fillId="3" borderId="14" applyNumberFormat="0" applyFont="1" applyFill="1" applyBorder="1" applyAlignment="1" applyProtection="0">
      <alignment vertical="bottom"/>
    </xf>
    <xf numFmtId="0" fontId="0" fillId="3" borderId="15" applyNumberFormat="0" applyFont="1" applyFill="1" applyBorder="1" applyAlignment="1" applyProtection="0">
      <alignment vertical="bottom"/>
    </xf>
    <xf numFmtId="0" fontId="4" fillId="2" borderId="1" applyNumberFormat="0" applyFont="1" applyFill="1" applyBorder="1" applyAlignment="1" applyProtection="0">
      <alignment horizontal="center" vertical="bottom" wrapText="1"/>
    </xf>
    <xf numFmtId="49" fontId="5" fillId="2" borderId="2" applyNumberFormat="1" applyFont="1" applyFill="1" applyBorder="1" applyAlignment="1" applyProtection="0">
      <alignment horizontal="left" vertical="bottom" wrapText="1"/>
    </xf>
    <xf numFmtId="0" fontId="4" fillId="2" borderId="3" applyNumberFormat="0" applyFont="1" applyFill="1" applyBorder="1" applyAlignment="1" applyProtection="0">
      <alignment horizontal="center" vertical="bottom" wrapText="1"/>
    </xf>
    <xf numFmtId="0" fontId="4" fillId="2" borderId="4" applyNumberFormat="0" applyFont="1" applyFill="1" applyBorder="1" applyAlignment="1" applyProtection="0">
      <alignment horizontal="center" vertical="bottom" wrapText="1"/>
    </xf>
    <xf numFmtId="0" fontId="4" fillId="2" borderId="4" applyNumberFormat="0" applyFont="1" applyFill="1" applyBorder="1" applyAlignment="1" applyProtection="0">
      <alignment horizontal="center" vertical="center" wrapText="1"/>
    </xf>
    <xf numFmtId="49" fontId="4" fillId="2" borderId="4" applyNumberFormat="1" applyFont="1" applyFill="1" applyBorder="1" applyAlignment="1" applyProtection="0">
      <alignment horizontal="center" vertical="bottom" wrapText="1"/>
    </xf>
    <xf numFmtId="0" fontId="4" fillId="2" borderId="4" applyNumberFormat="0" applyFont="1" applyFill="1" applyBorder="1" applyAlignment="1" applyProtection="0">
      <alignment horizontal="right" vertical="bottom" wrapText="1"/>
    </xf>
    <xf numFmtId="0" fontId="4" fillId="2" borderId="8" applyNumberFormat="0" applyFont="1" applyFill="1" applyBorder="1" applyAlignment="1" applyProtection="0">
      <alignment horizontal="center" vertical="bottom" wrapText="1"/>
    </xf>
    <xf numFmtId="49" fontId="7" fillId="2" borderId="16" applyNumberFormat="1" applyFont="1" applyFill="1" applyBorder="1" applyAlignment="1" applyProtection="0">
      <alignment horizontal="center" vertical="bottom" wrapText="1"/>
    </xf>
    <xf numFmtId="0" fontId="0" fillId="3" borderId="17" applyNumberFormat="0" applyFont="1" applyFill="1" applyBorder="1" applyAlignment="1" applyProtection="0">
      <alignment vertical="bottom"/>
    </xf>
    <xf numFmtId="0" fontId="0" fillId="3" borderId="18" applyNumberFormat="0" applyFont="1" applyFill="1" applyBorder="1" applyAlignment="1" applyProtection="0">
      <alignment vertical="bottom"/>
    </xf>
    <xf numFmtId="0" fontId="0" fillId="3" borderId="19" applyNumberFormat="0" applyFont="1" applyFill="1" applyBorder="1" applyAlignment="1" applyProtection="0">
      <alignment vertical="bottom"/>
    </xf>
    <xf numFmtId="0" fontId="0" fillId="3" borderId="20" applyNumberFormat="0" applyFont="1" applyFill="1" applyBorder="1" applyAlignment="1" applyProtection="0">
      <alignment vertical="bottom"/>
    </xf>
    <xf numFmtId="49" fontId="4" fillId="2" borderId="21" applyNumberFormat="1" applyFont="1" applyFill="1" applyBorder="1" applyAlignment="1" applyProtection="0">
      <alignment horizontal="center" vertical="bottom" wrapText="1"/>
    </xf>
    <xf numFmtId="49" fontId="4" fillId="2" borderId="2" applyNumberFormat="1" applyFont="1" applyFill="1" applyBorder="1" applyAlignment="1" applyProtection="0">
      <alignment horizontal="left" vertical="bottom" wrapText="1"/>
    </xf>
    <xf numFmtId="0" fontId="4" fillId="2" borderId="22" applyNumberFormat="0" applyFont="1" applyFill="1" applyBorder="1" applyAlignment="1" applyProtection="0">
      <alignment horizontal="center" vertical="bottom" wrapText="1"/>
    </xf>
    <xf numFmtId="49" fontId="4" fillId="2" borderId="23" applyNumberFormat="1" applyFont="1" applyFill="1" applyBorder="1" applyAlignment="1" applyProtection="0">
      <alignment horizontal="center" vertical="bottom" wrapText="1"/>
    </xf>
    <xf numFmtId="49" fontId="4" fillId="2" borderId="5" applyNumberFormat="1" applyFont="1" applyFill="1" applyBorder="1" applyAlignment="1" applyProtection="0">
      <alignment vertical="bottom" wrapText="1"/>
    </xf>
    <xf numFmtId="49" fontId="4" fillId="2" borderId="6" applyNumberFormat="1" applyFont="1" applyFill="1" applyBorder="1" applyAlignment="1" applyProtection="0">
      <alignment vertical="bottom" wrapText="1"/>
    </xf>
    <xf numFmtId="49" fontId="4" fillId="2" borderId="7" applyNumberFormat="1" applyFont="1" applyFill="1" applyBorder="1" applyAlignment="1" applyProtection="0">
      <alignment vertical="bottom" wrapText="1"/>
    </xf>
    <xf numFmtId="49" fontId="4" fillId="2" borderId="23" applyNumberFormat="1" applyFont="1" applyFill="1" applyBorder="1" applyAlignment="1" applyProtection="0">
      <alignment horizontal="center" vertical="center" wrapText="1"/>
    </xf>
    <xf numFmtId="0" fontId="0" fillId="3" borderId="23" applyNumberFormat="0" applyFont="1" applyFill="1" applyBorder="1" applyAlignment="1" applyProtection="0">
      <alignment vertical="bottom"/>
    </xf>
    <xf numFmtId="49" fontId="4" fillId="2" borderId="23" applyNumberFormat="1" applyFont="1" applyFill="1" applyBorder="1" applyAlignment="1" applyProtection="0">
      <alignment horizontal="right" vertical="bottom" wrapText="1"/>
    </xf>
    <xf numFmtId="49" fontId="4" fillId="2" borderId="24" applyNumberFormat="1" applyFont="1" applyFill="1" applyBorder="1" applyAlignment="1" applyProtection="0">
      <alignment horizontal="center" vertical="bottom" wrapText="1"/>
    </xf>
    <xf numFmtId="49" fontId="4" fillId="2" borderId="9" applyNumberFormat="1" applyFont="1" applyFill="1" applyBorder="1" applyAlignment="1" applyProtection="0">
      <alignment vertical="bottom" wrapText="1"/>
    </xf>
    <xf numFmtId="49" fontId="4" fillId="2" borderId="25" applyNumberFormat="1" applyFont="1" applyFill="1" applyBorder="1" applyAlignment="1" applyProtection="0">
      <alignment horizontal="right" vertical="bottom" wrapText="1"/>
    </xf>
    <xf numFmtId="49" fontId="4" fillId="2" borderId="26" applyNumberFormat="1" applyFont="1" applyFill="1" applyBorder="1" applyAlignment="1" applyProtection="0">
      <alignment horizontal="right" vertical="bottom" wrapText="1"/>
    </xf>
    <xf numFmtId="49" fontId="4" fillId="2" borderId="26" applyNumberFormat="1" applyFont="1" applyFill="1" applyBorder="1" applyAlignment="1" applyProtection="0">
      <alignment horizontal="center" vertical="bottom" wrapText="1"/>
    </xf>
    <xf numFmtId="49" fontId="4" fillId="2" borderId="27" applyNumberFormat="1" applyFont="1" applyFill="1" applyBorder="1" applyAlignment="1" applyProtection="0">
      <alignment horizontal="center" vertical="bottom" wrapText="1"/>
    </xf>
    <xf numFmtId="49" fontId="4" fillId="2" borderId="28" applyNumberFormat="1" applyFont="1" applyFill="1" applyBorder="1" applyAlignment="1" applyProtection="0">
      <alignment horizontal="center" vertical="bottom" wrapText="1"/>
    </xf>
    <xf numFmtId="49" fontId="4" fillId="2" borderId="29" applyNumberFormat="1" applyFont="1" applyFill="1" applyBorder="1" applyAlignment="1" applyProtection="0">
      <alignment horizontal="center" vertical="bottom" wrapText="1"/>
    </xf>
    <xf numFmtId="0" fontId="0" fillId="3" borderId="30" applyNumberFormat="0" applyFont="1" applyFill="1" applyBorder="1" applyAlignment="1" applyProtection="0">
      <alignment horizontal="center" vertical="bottom"/>
    </xf>
    <xf numFmtId="0" fontId="0" fillId="3" borderId="31" applyNumberFormat="0" applyFont="1" applyFill="1" applyBorder="1" applyAlignment="1" applyProtection="0">
      <alignment horizontal="left" vertical="bottom"/>
    </xf>
    <xf numFmtId="0" fontId="0" fillId="3" borderId="32" applyNumberFormat="0" applyFont="1" applyFill="1" applyBorder="1" applyAlignment="1" applyProtection="0">
      <alignment horizontal="center" vertical="bottom"/>
    </xf>
    <xf numFmtId="0" fontId="0" fillId="3" borderId="33" applyNumberFormat="0" applyFont="1" applyFill="1" applyBorder="1" applyAlignment="1" applyProtection="0">
      <alignment horizontal="center" vertical="bottom"/>
    </xf>
    <xf numFmtId="0" fontId="0" fillId="3" borderId="34" applyNumberFormat="0" applyFont="1" applyFill="1" applyBorder="1" applyAlignment="1" applyProtection="0">
      <alignment horizontal="center" vertical="bottom"/>
    </xf>
    <xf numFmtId="1" fontId="0" fillId="3" borderId="34" applyNumberFormat="1" applyFont="1" applyFill="1" applyBorder="1" applyAlignment="1" applyProtection="0">
      <alignment horizontal="center" vertical="bottom"/>
    </xf>
    <xf numFmtId="0" fontId="4" fillId="3" borderId="34" applyNumberFormat="0" applyFont="1" applyFill="1" applyBorder="1" applyAlignment="1" applyProtection="0">
      <alignment horizontal="center" vertical="bottom"/>
    </xf>
    <xf numFmtId="0" fontId="8" fillId="3" borderId="34" applyNumberFormat="0" applyFont="1" applyFill="1" applyBorder="1" applyAlignment="1" applyProtection="0">
      <alignment horizontal="center" vertical="bottom"/>
    </xf>
    <xf numFmtId="0" fontId="0" fillId="3" borderId="35" applyNumberFormat="0" applyFont="1" applyFill="1" applyBorder="1" applyAlignment="1" applyProtection="0">
      <alignment vertical="bottom"/>
    </xf>
    <xf numFmtId="0" fontId="0" fillId="3" borderId="36" applyNumberFormat="0" applyFont="1" applyFill="1" applyBorder="1" applyAlignment="1" applyProtection="0">
      <alignment vertical="bottom"/>
    </xf>
    <xf numFmtId="0" fontId="0" fillId="3" borderId="37" applyNumberFormat="0" applyFont="1" applyFill="1" applyBorder="1" applyAlignment="1" applyProtection="0">
      <alignment vertical="bottom"/>
    </xf>
    <xf numFmtId="0" fontId="0" fillId="3" borderId="38" applyNumberFormat="0" applyFont="1" applyFill="1" applyBorder="1" applyAlignment="1" applyProtection="0">
      <alignment horizontal="center" vertical="center" wrapText="1"/>
    </xf>
    <xf numFmtId="2" fontId="0" fillId="3" borderId="35" applyNumberFormat="1" applyFont="1" applyFill="1" applyBorder="1" applyAlignment="1" applyProtection="0">
      <alignment vertical="bottom"/>
    </xf>
    <xf numFmtId="2" fontId="0" fillId="3" borderId="36" applyNumberFormat="1" applyFont="1" applyFill="1" applyBorder="1" applyAlignment="1" applyProtection="0">
      <alignment vertical="bottom"/>
    </xf>
    <xf numFmtId="2" fontId="0" fillId="3" borderId="37" applyNumberFormat="1" applyFont="1" applyFill="1" applyBorder="1" applyAlignment="1" applyProtection="0">
      <alignment vertical="bottom"/>
    </xf>
    <xf numFmtId="0" fontId="0" fillId="3" borderId="34" applyNumberFormat="0" applyFont="1" applyFill="1" applyBorder="1" applyAlignment="1" applyProtection="0">
      <alignment horizontal="right" vertical="bottom"/>
    </xf>
    <xf numFmtId="0" fontId="0" fillId="3" borderId="39" applyNumberFormat="0" applyFont="1" applyFill="1" applyBorder="1" applyAlignment="1" applyProtection="0">
      <alignment horizontal="center" vertical="bottom"/>
    </xf>
    <xf numFmtId="14" fontId="0" fillId="3" borderId="35" applyNumberFormat="1" applyFont="1" applyFill="1" applyBorder="1" applyAlignment="1" applyProtection="0">
      <alignment vertical="bottom"/>
    </xf>
    <xf numFmtId="14" fontId="0" fillId="3" borderId="36" applyNumberFormat="1" applyFont="1" applyFill="1" applyBorder="1" applyAlignment="1" applyProtection="0">
      <alignment vertical="bottom"/>
    </xf>
    <xf numFmtId="0" fontId="0" fillId="3" borderId="40" applyNumberFormat="0" applyFont="1" applyFill="1" applyBorder="1" applyAlignment="1" applyProtection="0">
      <alignment vertical="bottom"/>
    </xf>
    <xf numFmtId="1" fontId="0" fillId="3" borderId="41" applyNumberFormat="1" applyFont="1" applyFill="1" applyBorder="1" applyAlignment="1" applyProtection="0">
      <alignment horizontal="right" vertical="bottom"/>
    </xf>
    <xf numFmtId="1" fontId="0" fillId="3" borderId="42" applyNumberFormat="1" applyFont="1" applyFill="1" applyBorder="1" applyAlignment="1" applyProtection="0">
      <alignment horizontal="right" vertical="bottom"/>
    </xf>
    <xf numFmtId="3" fontId="9" fillId="3" borderId="43" applyNumberFormat="1" applyFont="1" applyFill="1" applyBorder="1" applyAlignment="1" applyProtection="0">
      <alignment horizontal="center" vertical="bottom"/>
    </xf>
    <xf numFmtId="59" fontId="9" fillId="3" borderId="44" applyNumberFormat="1" applyFont="1" applyFill="1" applyBorder="1" applyAlignment="1" applyProtection="0">
      <alignment horizontal="center" vertical="bottom"/>
    </xf>
    <xf numFmtId="59" fontId="9" fillId="3" borderId="45" applyNumberFormat="1" applyFont="1" applyFill="1" applyBorder="1" applyAlignment="1" applyProtection="0">
      <alignment horizontal="center" vertical="bottom"/>
    </xf>
    <xf numFmtId="3" fontId="9" fillId="3" borderId="46" applyNumberFormat="1" applyFont="1" applyFill="1" applyBorder="1" applyAlignment="1" applyProtection="0">
      <alignment horizontal="center" vertical="bottom"/>
    </xf>
    <xf numFmtId="49" fontId="0" fillId="4" borderId="47" applyNumberFormat="1" applyFont="1" applyFill="1" applyBorder="1" applyAlignment="1" applyProtection="0">
      <alignment horizontal="center" vertical="bottom"/>
    </xf>
    <xf numFmtId="49" fontId="0" fillId="4" borderId="48" applyNumberFormat="1" applyFont="1" applyFill="1" applyBorder="1" applyAlignment="1" applyProtection="0">
      <alignment horizontal="left" vertical="bottom"/>
    </xf>
    <xf numFmtId="49" fontId="0" fillId="5" borderId="49" applyNumberFormat="1" applyFont="1" applyFill="1" applyBorder="1" applyAlignment="1" applyProtection="0">
      <alignment horizontal="center" vertical="bottom"/>
    </xf>
    <xf numFmtId="49" fontId="0" fillId="5" borderId="48" applyNumberFormat="1" applyFont="1" applyFill="1" applyBorder="1" applyAlignment="1" applyProtection="0">
      <alignment horizontal="center" vertical="bottom"/>
    </xf>
    <xf numFmtId="49" fontId="0" fillId="5" borderId="50" applyNumberFormat="1" applyFont="1" applyFill="1" applyBorder="1" applyAlignment="1" applyProtection="0">
      <alignment horizontal="center" vertical="bottom"/>
    </xf>
    <xf numFmtId="1" fontId="0" fillId="5" borderId="51" applyNumberFormat="1" applyFont="1" applyFill="1" applyBorder="1" applyAlignment="1" applyProtection="0">
      <alignment horizontal="center" vertical="bottom"/>
    </xf>
    <xf numFmtId="1" fontId="4" fillId="6" borderId="51" applyNumberFormat="1" applyFont="1" applyFill="1" applyBorder="1" applyAlignment="1" applyProtection="0">
      <alignment horizontal="center" vertical="bottom"/>
    </xf>
    <xf numFmtId="1" fontId="8" fillId="7" borderId="51" applyNumberFormat="1" applyFont="1" applyFill="1" applyBorder="1" applyAlignment="1" applyProtection="0">
      <alignment horizontal="center" vertical="bottom"/>
    </xf>
    <xf numFmtId="0" fontId="0" fillId="5" borderId="52" applyNumberFormat="1" applyFont="1" applyFill="1" applyBorder="1" applyAlignment="1" applyProtection="0">
      <alignment vertical="bottom"/>
    </xf>
    <xf numFmtId="0" fontId="0" fillId="5" borderId="53" applyNumberFormat="1" applyFont="1" applyFill="1" applyBorder="1" applyAlignment="1" applyProtection="0">
      <alignment vertical="bottom"/>
    </xf>
    <xf numFmtId="0" fontId="0" fillId="5" borderId="54" applyNumberFormat="1" applyFont="1" applyFill="1" applyBorder="1" applyAlignment="1" applyProtection="0">
      <alignment vertical="bottom"/>
    </xf>
    <xf numFmtId="60" fontId="0" fillId="5" borderId="51" applyNumberFormat="1" applyFont="1" applyFill="1" applyBorder="1" applyAlignment="1" applyProtection="0">
      <alignment horizontal="center" vertical="bottom"/>
    </xf>
    <xf numFmtId="60" fontId="0" fillId="5" borderId="4" applyNumberFormat="1" applyFont="1" applyFill="1" applyBorder="1" applyAlignment="1" applyProtection="0">
      <alignment horizontal="center" vertical="bottom"/>
    </xf>
    <xf numFmtId="49" fontId="0" fillId="5" borderId="55" applyNumberFormat="1" applyFont="1" applyFill="1" applyBorder="1" applyAlignment="1" applyProtection="0">
      <alignment horizontal="center" vertical="bottom"/>
    </xf>
    <xf numFmtId="49" fontId="0" fillId="5" borderId="56" applyNumberFormat="1" applyFont="1" applyFill="1" applyBorder="1" applyAlignment="1" applyProtection="0">
      <alignment horizontal="center" vertical="center"/>
    </xf>
    <xf numFmtId="0" fontId="0" fillId="5" borderId="57" applyNumberFormat="1" applyFont="1" applyFill="1" applyBorder="1" applyAlignment="1" applyProtection="0">
      <alignment horizontal="center" vertical="bottom"/>
    </xf>
    <xf numFmtId="1" fontId="0" fillId="5" borderId="4" applyNumberFormat="1" applyFont="1" applyFill="1" applyBorder="1" applyAlignment="1" applyProtection="0">
      <alignment horizontal="center" vertical="bottom"/>
    </xf>
    <xf numFmtId="9" fontId="0" fillId="5" borderId="4" applyNumberFormat="1" applyFont="1" applyFill="1" applyBorder="1" applyAlignment="1" applyProtection="0">
      <alignment horizontal="center" vertical="bottom"/>
    </xf>
    <xf numFmtId="0" fontId="0" fillId="5" borderId="4" applyNumberFormat="0" applyFont="1" applyFill="1" applyBorder="1" applyAlignment="1" applyProtection="0">
      <alignment horizontal="center" vertical="bottom"/>
    </xf>
    <xf numFmtId="49" fontId="0" fillId="5" borderId="4" applyNumberFormat="1" applyFont="1" applyFill="1" applyBorder="1" applyAlignment="1" applyProtection="0">
      <alignment horizontal="center" vertical="bottom"/>
    </xf>
    <xf numFmtId="0" fontId="0" fillId="5" borderId="4" applyNumberFormat="1" applyFont="1" applyFill="1" applyBorder="1" applyAlignment="1" applyProtection="0">
      <alignment horizontal="center" vertical="bottom"/>
    </xf>
    <xf numFmtId="2" fontId="0" fillId="5" borderId="4" applyNumberFormat="1" applyFont="1" applyFill="1" applyBorder="1" applyAlignment="1" applyProtection="0">
      <alignment horizontal="center" vertical="bottom"/>
    </xf>
    <xf numFmtId="2" fontId="0" fillId="5" borderId="52" applyNumberFormat="1" applyFont="1" applyFill="1" applyBorder="1" applyAlignment="1" applyProtection="0">
      <alignment vertical="bottom"/>
    </xf>
    <xf numFmtId="2" fontId="0" fillId="5" borderId="53" applyNumberFormat="1" applyFont="1" applyFill="1" applyBorder="1" applyAlignment="1" applyProtection="0">
      <alignment vertical="bottom"/>
    </xf>
    <xf numFmtId="2" fontId="0" fillId="5" borderId="54" applyNumberFormat="1" applyFont="1" applyFill="1" applyBorder="1" applyAlignment="1" applyProtection="0">
      <alignment vertical="bottom"/>
    </xf>
    <xf numFmtId="0" fontId="0" fillId="7" borderId="4" applyNumberFormat="1" applyFont="1" applyFill="1" applyBorder="1" applyAlignment="1" applyProtection="0">
      <alignment horizontal="center" vertical="bottom"/>
    </xf>
    <xf numFmtId="61" fontId="0" fillId="5" borderId="4" applyNumberFormat="1" applyFont="1" applyFill="1" applyBorder="1" applyAlignment="1" applyProtection="0">
      <alignment horizontal="right" vertical="bottom"/>
    </xf>
    <xf numFmtId="0" fontId="0" fillId="5" borderId="8" applyNumberFormat="1" applyFont="1" applyFill="1" applyBorder="1" applyAlignment="1" applyProtection="0">
      <alignment horizontal="center" vertical="bottom"/>
    </xf>
    <xf numFmtId="14" fontId="0" fillId="5" borderId="52" applyNumberFormat="1" applyFont="1" applyFill="1" applyBorder="1" applyAlignment="1" applyProtection="0">
      <alignment vertical="bottom"/>
    </xf>
    <xf numFmtId="14" fontId="0" fillId="5" borderId="53" applyNumberFormat="1" applyFont="1" applyFill="1" applyBorder="1" applyAlignment="1" applyProtection="0">
      <alignment vertical="bottom"/>
    </xf>
    <xf numFmtId="0" fontId="0" fillId="5" borderId="53" applyNumberFormat="0" applyFont="1" applyFill="1" applyBorder="1" applyAlignment="1" applyProtection="0">
      <alignment vertical="bottom"/>
    </xf>
    <xf numFmtId="0" fontId="0" fillId="5" borderId="40" applyNumberFormat="0" applyFont="1" applyFill="1" applyBorder="1" applyAlignment="1" applyProtection="0">
      <alignment vertical="bottom"/>
    </xf>
    <xf numFmtId="1" fontId="0" fillId="8" borderId="58" applyNumberFormat="1" applyFont="1" applyFill="1" applyBorder="1" applyAlignment="1" applyProtection="0">
      <alignment horizontal="right" vertical="bottom"/>
    </xf>
    <xf numFmtId="1" fontId="0" fillId="8" borderId="59" applyNumberFormat="1" applyFont="1" applyFill="1" applyBorder="1" applyAlignment="1" applyProtection="0">
      <alignment horizontal="right" vertical="bottom"/>
    </xf>
    <xf numFmtId="0" fontId="0" fillId="8" borderId="59" applyNumberFormat="1" applyFont="1" applyFill="1" applyBorder="1" applyAlignment="1" applyProtection="0">
      <alignment horizontal="center" vertical="bottom"/>
    </xf>
    <xf numFmtId="59" fontId="10" fillId="7" borderId="59" applyNumberFormat="1" applyFont="1" applyFill="1" applyBorder="1" applyAlignment="1" applyProtection="0">
      <alignment horizontal="center" vertical="bottom" wrapText="1"/>
    </xf>
    <xf numFmtId="59" fontId="0" fillId="7" borderId="59" applyNumberFormat="1" applyFont="1" applyFill="1" applyBorder="1" applyAlignment="1" applyProtection="0">
      <alignment horizontal="center" vertical="top"/>
    </xf>
    <xf numFmtId="0" fontId="0" fillId="5" borderId="59" applyNumberFormat="1" applyFont="1" applyFill="1" applyBorder="1" applyAlignment="1" applyProtection="0">
      <alignment horizontal="center" vertical="bottom"/>
    </xf>
    <xf numFmtId="1" fontId="0" fillId="5" borderId="60" applyNumberFormat="1" applyFont="1" applyFill="1" applyBorder="1" applyAlignment="1" applyProtection="0">
      <alignment horizontal="center" vertical="bottom"/>
    </xf>
    <xf numFmtId="1" fontId="4" fillId="6" borderId="60" applyNumberFormat="1" applyFont="1" applyFill="1" applyBorder="1" applyAlignment="1" applyProtection="0">
      <alignment horizontal="center" vertical="bottom"/>
    </xf>
    <xf numFmtId="49" fontId="4" fillId="6" borderId="60" applyNumberFormat="1" applyFont="1" applyFill="1" applyBorder="1" applyAlignment="1" applyProtection="0">
      <alignment horizontal="center" vertical="bottom"/>
    </xf>
    <xf numFmtId="1" fontId="8" fillId="7" borderId="60" applyNumberFormat="1" applyFont="1" applyFill="1" applyBorder="1" applyAlignment="1" applyProtection="0">
      <alignment horizontal="center" vertical="bottom"/>
    </xf>
    <xf numFmtId="0" fontId="0" fillId="9" borderId="61" applyNumberFormat="1" applyFont="1" applyFill="1" applyBorder="1" applyAlignment="1" applyProtection="0">
      <alignment vertical="bottom"/>
    </xf>
    <xf numFmtId="0" fontId="0" fillId="9" borderId="62" applyNumberFormat="1" applyFont="1" applyFill="1" applyBorder="1" applyAlignment="1" applyProtection="0">
      <alignment vertical="bottom"/>
    </xf>
    <xf numFmtId="0" fontId="0" fillId="9" borderId="63" applyNumberFormat="1" applyFont="1" applyFill="1" applyBorder="1" applyAlignment="1" applyProtection="0">
      <alignment vertical="bottom"/>
    </xf>
    <xf numFmtId="60" fontId="11" fillId="10" borderId="60" applyNumberFormat="1" applyFont="1" applyFill="1" applyBorder="1" applyAlignment="1" applyProtection="0">
      <alignment horizontal="center" vertical="bottom"/>
    </xf>
    <xf numFmtId="62" fontId="0" fillId="5" borderId="4" applyNumberFormat="1" applyFont="1" applyFill="1" applyBorder="1" applyAlignment="1" applyProtection="0">
      <alignment horizontal="center" vertical="bottom"/>
    </xf>
    <xf numFmtId="49" fontId="0" fillId="5" borderId="64" applyNumberFormat="1" applyFont="1" applyFill="1" applyBorder="1" applyAlignment="1" applyProtection="0">
      <alignment horizontal="center" vertical="bottom"/>
    </xf>
    <xf numFmtId="49" fontId="0" fillId="5" borderId="65" applyNumberFormat="1" applyFont="1" applyFill="1" applyBorder="1" applyAlignment="1" applyProtection="0">
      <alignment horizontal="center" vertical="center" wrapText="1"/>
    </xf>
    <xf numFmtId="0" fontId="0" fillId="5" borderId="66" applyNumberFormat="1" applyFont="1" applyFill="1" applyBorder="1" applyAlignment="1" applyProtection="0">
      <alignment horizontal="center" vertical="bottom"/>
    </xf>
    <xf numFmtId="2" fontId="0" fillId="7" borderId="4" applyNumberFormat="1" applyFont="1" applyFill="1" applyBorder="1" applyAlignment="1" applyProtection="0">
      <alignment horizontal="center" vertical="bottom"/>
    </xf>
    <xf numFmtId="2" fontId="0" fillId="9" borderId="61" applyNumberFormat="1" applyFont="1" applyFill="1" applyBorder="1" applyAlignment="1" applyProtection="0">
      <alignment vertical="bottom"/>
    </xf>
    <xf numFmtId="2" fontId="0" fillId="9" borderId="62" applyNumberFormat="1" applyFont="1" applyFill="1" applyBorder="1" applyAlignment="1" applyProtection="0">
      <alignment vertical="bottom"/>
    </xf>
    <xf numFmtId="2" fontId="0" fillId="9" borderId="63" applyNumberFormat="1" applyFont="1" applyFill="1" applyBorder="1" applyAlignment="1" applyProtection="0">
      <alignment vertical="bottom"/>
    </xf>
    <xf numFmtId="0" fontId="11" fillId="10" borderId="4" applyNumberFormat="1" applyFont="1" applyFill="1" applyBorder="1" applyAlignment="1" applyProtection="0">
      <alignment horizontal="center" vertical="bottom"/>
    </xf>
    <xf numFmtId="14" fontId="0" fillId="9" borderId="61" applyNumberFormat="1" applyFont="1" applyFill="1" applyBorder="1" applyAlignment="1" applyProtection="0">
      <alignment vertical="bottom"/>
    </xf>
    <xf numFmtId="14" fontId="0" fillId="9" borderId="62" applyNumberFormat="1" applyFont="1" applyFill="1" applyBorder="1" applyAlignment="1" applyProtection="0">
      <alignment vertical="bottom"/>
    </xf>
    <xf numFmtId="0" fontId="0" fillId="9" borderId="62" applyNumberFormat="0" applyFont="1" applyFill="1" applyBorder="1" applyAlignment="1" applyProtection="0">
      <alignment vertical="bottom"/>
    </xf>
    <xf numFmtId="0" fontId="0" fillId="5" borderId="67" applyNumberFormat="0" applyFont="1" applyFill="1" applyBorder="1" applyAlignment="1" applyProtection="0">
      <alignment vertical="bottom"/>
    </xf>
    <xf numFmtId="1" fontId="11" fillId="10" borderId="58" applyNumberFormat="1" applyFont="1" applyFill="1" applyBorder="1" applyAlignment="1" applyProtection="0">
      <alignment horizontal="right" vertical="bottom"/>
    </xf>
    <xf numFmtId="0" fontId="0" fillId="7" borderId="59" applyNumberFormat="1" applyFont="1" applyFill="1" applyBorder="1" applyAlignment="1" applyProtection="0">
      <alignment horizontal="center" vertical="bottom"/>
    </xf>
    <xf numFmtId="1" fontId="4" fillId="6" borderId="4" applyNumberFormat="1" applyFont="1" applyFill="1" applyBorder="1" applyAlignment="1" applyProtection="0">
      <alignment horizontal="center" vertical="bottom"/>
    </xf>
    <xf numFmtId="1" fontId="8" fillId="7" borderId="4" applyNumberFormat="1" applyFont="1" applyFill="1" applyBorder="1" applyAlignment="1" applyProtection="0">
      <alignment horizontal="center" vertical="bottom"/>
    </xf>
    <xf numFmtId="0" fontId="0" fillId="9" borderId="68" applyNumberFormat="1" applyFont="1" applyFill="1" applyBorder="1" applyAlignment="1" applyProtection="0">
      <alignment vertical="bottom"/>
    </xf>
    <xf numFmtId="0" fontId="0" fillId="9" borderId="69" applyNumberFormat="1" applyFont="1" applyFill="1" applyBorder="1" applyAlignment="1" applyProtection="0">
      <alignment vertical="bottom"/>
    </xf>
    <xf numFmtId="0" fontId="0" fillId="9" borderId="70" applyNumberFormat="1" applyFont="1" applyFill="1" applyBorder="1" applyAlignment="1" applyProtection="0">
      <alignment vertical="bottom"/>
    </xf>
    <xf numFmtId="49" fontId="0" fillId="5" borderId="71" applyNumberFormat="1" applyFont="1" applyFill="1" applyBorder="1" applyAlignment="1" applyProtection="0">
      <alignment horizontal="center" vertical="center" wrapText="1"/>
    </xf>
    <xf numFmtId="2" fontId="0" fillId="9" borderId="68" applyNumberFormat="1" applyFont="1" applyFill="1" applyBorder="1" applyAlignment="1" applyProtection="0">
      <alignment vertical="bottom"/>
    </xf>
    <xf numFmtId="2" fontId="0" fillId="9" borderId="69" applyNumberFormat="1" applyFont="1" applyFill="1" applyBorder="1" applyAlignment="1" applyProtection="0">
      <alignment vertical="bottom"/>
    </xf>
    <xf numFmtId="2" fontId="0" fillId="9" borderId="70" applyNumberFormat="1" applyFont="1" applyFill="1" applyBorder="1" applyAlignment="1" applyProtection="0">
      <alignment vertical="bottom"/>
    </xf>
    <xf numFmtId="61" fontId="0" fillId="7" borderId="4" applyNumberFormat="1" applyFont="1" applyFill="1" applyBorder="1" applyAlignment="1" applyProtection="0">
      <alignment horizontal="right" vertical="bottom"/>
    </xf>
    <xf numFmtId="14" fontId="0" fillId="9" borderId="68" applyNumberFormat="1" applyFont="1" applyFill="1" applyBorder="1" applyAlignment="1" applyProtection="0">
      <alignment vertical="bottom"/>
    </xf>
    <xf numFmtId="14" fontId="0" fillId="9" borderId="69" applyNumberFormat="1" applyFont="1" applyFill="1" applyBorder="1" applyAlignment="1" applyProtection="0">
      <alignment vertical="bottom"/>
    </xf>
    <xf numFmtId="0" fontId="0" fillId="9" borderId="69" applyNumberFormat="0" applyFont="1" applyFill="1" applyBorder="1" applyAlignment="1" applyProtection="0">
      <alignment vertical="bottom"/>
    </xf>
    <xf numFmtId="62" fontId="0" fillId="5" borderId="4" applyNumberFormat="1" applyFont="1" applyFill="1" applyBorder="1" applyAlignment="1" applyProtection="0">
      <alignment horizontal="center" vertical="bottom" wrapText="1"/>
    </xf>
    <xf numFmtId="1" fontId="0" fillId="7" borderId="58" applyNumberFormat="1" applyFont="1" applyFill="1" applyBorder="1" applyAlignment="1" applyProtection="0">
      <alignment horizontal="right" vertical="bottom"/>
    </xf>
    <xf numFmtId="59" fontId="10" fillId="7" borderId="72" applyNumberFormat="1" applyFont="1" applyFill="1" applyBorder="1" applyAlignment="1" applyProtection="0">
      <alignment horizontal="center" vertical="bottom" wrapText="1"/>
    </xf>
    <xf numFmtId="59" fontId="10" fillId="7" borderId="73" applyNumberFormat="1" applyFont="1" applyFill="1" applyBorder="1" applyAlignment="1" applyProtection="0">
      <alignment horizontal="center" vertical="bottom"/>
    </xf>
    <xf numFmtId="0" fontId="0" fillId="9" borderId="74" applyNumberFormat="1" applyFont="1" applyFill="1" applyBorder="1" applyAlignment="1" applyProtection="0">
      <alignment vertical="bottom"/>
    </xf>
    <xf numFmtId="0" fontId="0" fillId="9" borderId="75" applyNumberFormat="1" applyFont="1" applyFill="1" applyBorder="1" applyAlignment="1" applyProtection="0">
      <alignment vertical="bottom"/>
    </xf>
    <xf numFmtId="0" fontId="0" fillId="9" borderId="76" applyNumberFormat="1" applyFont="1" applyFill="1" applyBorder="1" applyAlignment="1" applyProtection="0">
      <alignment vertical="bottom"/>
    </xf>
    <xf numFmtId="2" fontId="0" fillId="9" borderId="74" applyNumberFormat="1" applyFont="1" applyFill="1" applyBorder="1" applyAlignment="1" applyProtection="0">
      <alignment vertical="bottom"/>
    </xf>
    <xf numFmtId="2" fontId="0" fillId="9" borderId="75" applyNumberFormat="1" applyFont="1" applyFill="1" applyBorder="1" applyAlignment="1" applyProtection="0">
      <alignment vertical="bottom"/>
    </xf>
    <xf numFmtId="2" fontId="0" fillId="9" borderId="76" applyNumberFormat="1" applyFont="1" applyFill="1" applyBorder="1" applyAlignment="1" applyProtection="0">
      <alignment vertical="bottom"/>
    </xf>
    <xf numFmtId="14" fontId="0" fillId="9" borderId="74" applyNumberFormat="1" applyFont="1" applyFill="1" applyBorder="1" applyAlignment="1" applyProtection="0">
      <alignment vertical="bottom"/>
    </xf>
    <xf numFmtId="14" fontId="0" fillId="9" borderId="75" applyNumberFormat="1" applyFont="1" applyFill="1" applyBorder="1" applyAlignment="1" applyProtection="0">
      <alignment vertical="bottom"/>
    </xf>
    <xf numFmtId="0" fontId="0" fillId="9" borderId="75" applyNumberFormat="0" applyFont="1" applyFill="1" applyBorder="1" applyAlignment="1" applyProtection="0">
      <alignment vertical="bottom"/>
    </xf>
    <xf numFmtId="0" fontId="11" fillId="10" borderId="59" applyNumberFormat="1" applyFont="1" applyFill="1" applyBorder="1" applyAlignment="1" applyProtection="0">
      <alignment horizontal="center" vertical="bottom"/>
    </xf>
    <xf numFmtId="0" fontId="0" fillId="5" borderId="77" applyNumberFormat="1" applyFont="1" applyFill="1" applyBorder="1" applyAlignment="1" applyProtection="0">
      <alignment vertical="bottom"/>
    </xf>
    <xf numFmtId="0" fontId="0" fillId="5" borderId="78" applyNumberFormat="1" applyFont="1" applyFill="1" applyBorder="1" applyAlignment="1" applyProtection="0">
      <alignment vertical="bottom"/>
    </xf>
    <xf numFmtId="0" fontId="0" fillId="5" borderId="78" applyNumberFormat="0" applyFont="1" applyFill="1" applyBorder="1" applyAlignment="1" applyProtection="0">
      <alignment vertical="bottom"/>
    </xf>
    <xf numFmtId="0" fontId="0" fillId="5" borderId="79" applyNumberFormat="1" applyFont="1" applyFill="1" applyBorder="1" applyAlignment="1" applyProtection="0">
      <alignment vertical="bottom"/>
    </xf>
    <xf numFmtId="2" fontId="0" fillId="5" borderId="77" applyNumberFormat="1" applyFont="1" applyFill="1" applyBorder="1" applyAlignment="1" applyProtection="0">
      <alignment vertical="bottom"/>
    </xf>
    <xf numFmtId="2" fontId="0" fillId="5" borderId="78" applyNumberFormat="1" applyFont="1" applyFill="1" applyBorder="1" applyAlignment="1" applyProtection="0">
      <alignment vertical="bottom"/>
    </xf>
    <xf numFmtId="2" fontId="0" fillId="5" borderId="79" applyNumberFormat="1" applyFont="1" applyFill="1" applyBorder="1" applyAlignment="1" applyProtection="0">
      <alignment vertical="bottom"/>
    </xf>
    <xf numFmtId="14" fontId="0" fillId="5" borderId="77" applyNumberFormat="1" applyFont="1" applyFill="1" applyBorder="1" applyAlignment="1" applyProtection="0">
      <alignment vertical="bottom"/>
    </xf>
    <xf numFmtId="14" fontId="0" fillId="5" borderId="78" applyNumberFormat="1" applyFont="1" applyFill="1" applyBorder="1" applyAlignment="1" applyProtection="0">
      <alignment vertical="bottom"/>
    </xf>
    <xf numFmtId="1" fontId="0" fillId="5" borderId="59" applyNumberFormat="1" applyFont="1" applyFill="1" applyBorder="1" applyAlignment="1" applyProtection="0">
      <alignment horizontal="right" vertical="bottom"/>
    </xf>
    <xf numFmtId="49" fontId="0" fillId="4" borderId="80" applyNumberFormat="1" applyFont="1" applyFill="1" applyBorder="1" applyAlignment="1" applyProtection="0">
      <alignment horizontal="center" vertical="bottom"/>
    </xf>
    <xf numFmtId="49" fontId="0" fillId="4" borderId="81" applyNumberFormat="1" applyFont="1" applyFill="1" applyBorder="1" applyAlignment="1" applyProtection="0">
      <alignment horizontal="left" vertical="bottom"/>
    </xf>
    <xf numFmtId="49" fontId="0" fillId="5" borderId="82" applyNumberFormat="1" applyFont="1" applyFill="1" applyBorder="1" applyAlignment="1" applyProtection="0">
      <alignment horizontal="center" vertical="bottom"/>
    </xf>
    <xf numFmtId="49" fontId="0" fillId="5" borderId="81" applyNumberFormat="1" applyFont="1" applyFill="1" applyBorder="1" applyAlignment="1" applyProtection="0">
      <alignment horizontal="center" vertical="bottom"/>
    </xf>
    <xf numFmtId="49" fontId="0" fillId="5" borderId="83" applyNumberFormat="1" applyFont="1" applyFill="1" applyBorder="1" applyAlignment="1" applyProtection="0">
      <alignment horizontal="center" vertical="bottom"/>
    </xf>
    <xf numFmtId="1" fontId="0" fillId="5" borderId="23" applyNumberFormat="1" applyFont="1" applyFill="1" applyBorder="1" applyAlignment="1" applyProtection="0">
      <alignment horizontal="center" vertical="bottom"/>
    </xf>
    <xf numFmtId="1" fontId="4" fillId="6" borderId="23" applyNumberFormat="1" applyFont="1" applyFill="1" applyBorder="1" applyAlignment="1" applyProtection="0">
      <alignment horizontal="center" vertical="bottom"/>
    </xf>
    <xf numFmtId="1" fontId="8" fillId="7" borderId="23" applyNumberFormat="1" applyFont="1" applyFill="1" applyBorder="1" applyAlignment="1" applyProtection="0">
      <alignment horizontal="center" vertical="bottom"/>
    </xf>
    <xf numFmtId="0" fontId="0" fillId="5" borderId="84" applyNumberFormat="1" applyFont="1" applyFill="1" applyBorder="1" applyAlignment="1" applyProtection="0">
      <alignment vertical="bottom"/>
    </xf>
    <xf numFmtId="0" fontId="0" fillId="5" borderId="59" applyNumberFormat="1" applyFont="1" applyFill="1" applyBorder="1" applyAlignment="1" applyProtection="0">
      <alignment vertical="bottom"/>
    </xf>
    <xf numFmtId="0" fontId="0" fillId="5" borderId="85" applyNumberFormat="1" applyFont="1" applyFill="1" applyBorder="1" applyAlignment="1" applyProtection="0">
      <alignment vertical="bottom"/>
    </xf>
    <xf numFmtId="60" fontId="0" fillId="5" borderId="23" applyNumberFormat="1" applyFont="1" applyFill="1" applyBorder="1" applyAlignment="1" applyProtection="0">
      <alignment horizontal="center" vertical="bottom"/>
    </xf>
    <xf numFmtId="62" fontId="0" fillId="5" borderId="23" applyNumberFormat="1" applyFont="1" applyFill="1" applyBorder="1" applyAlignment="1" applyProtection="0">
      <alignment horizontal="center" vertical="bottom"/>
    </xf>
    <xf numFmtId="49" fontId="0" fillId="5" borderId="86" applyNumberFormat="1" applyFont="1" applyFill="1" applyBorder="1" applyAlignment="1" applyProtection="0">
      <alignment horizontal="center" vertical="bottom"/>
    </xf>
    <xf numFmtId="49" fontId="0" fillId="5" borderId="87" applyNumberFormat="1" applyFont="1" applyFill="1" applyBorder="1" applyAlignment="1" applyProtection="0">
      <alignment horizontal="center" vertical="center" wrapText="1"/>
    </xf>
    <xf numFmtId="0" fontId="0" fillId="5" borderId="88" applyNumberFormat="1" applyFont="1" applyFill="1" applyBorder="1" applyAlignment="1" applyProtection="0">
      <alignment horizontal="center" vertical="bottom"/>
    </xf>
    <xf numFmtId="9" fontId="0" fillId="5" borderId="23" applyNumberFormat="1" applyFont="1" applyFill="1" applyBorder="1" applyAlignment="1" applyProtection="0">
      <alignment horizontal="center" vertical="bottom"/>
    </xf>
    <xf numFmtId="0" fontId="0" fillId="5" borderId="23" applyNumberFormat="0" applyFont="1" applyFill="1" applyBorder="1" applyAlignment="1" applyProtection="0">
      <alignment horizontal="center" vertical="bottom"/>
    </xf>
    <xf numFmtId="49" fontId="0" fillId="5" borderId="23" applyNumberFormat="1" applyFont="1" applyFill="1" applyBorder="1" applyAlignment="1" applyProtection="0">
      <alignment horizontal="center" vertical="bottom"/>
    </xf>
    <xf numFmtId="0" fontId="0" fillId="5" borderId="23" applyNumberFormat="1" applyFont="1" applyFill="1" applyBorder="1" applyAlignment="1" applyProtection="0">
      <alignment horizontal="center" vertical="bottom"/>
    </xf>
    <xf numFmtId="2" fontId="0" fillId="7" borderId="23" applyNumberFormat="1" applyFont="1" applyFill="1" applyBorder="1" applyAlignment="1" applyProtection="0">
      <alignment horizontal="center" vertical="bottom"/>
    </xf>
    <xf numFmtId="2" fontId="0" fillId="5" borderId="84" applyNumberFormat="1" applyFont="1" applyFill="1" applyBorder="1" applyAlignment="1" applyProtection="0">
      <alignment vertical="bottom"/>
    </xf>
    <xf numFmtId="2" fontId="0" fillId="5" borderId="59" applyNumberFormat="1" applyFont="1" applyFill="1" applyBorder="1" applyAlignment="1" applyProtection="0">
      <alignment vertical="bottom"/>
    </xf>
    <xf numFmtId="2" fontId="0" fillId="5" borderId="85" applyNumberFormat="1" applyFont="1" applyFill="1" applyBorder="1" applyAlignment="1" applyProtection="0">
      <alignment vertical="bottom"/>
    </xf>
    <xf numFmtId="61" fontId="0" fillId="7" borderId="23" applyNumberFormat="1" applyFont="1" applyFill="1" applyBorder="1" applyAlignment="1" applyProtection="0">
      <alignment horizontal="right" vertical="bottom"/>
    </xf>
    <xf numFmtId="61" fontId="0" fillId="5" borderId="23" applyNumberFormat="1" applyFont="1" applyFill="1" applyBorder="1" applyAlignment="1" applyProtection="0">
      <alignment horizontal="right" vertical="bottom"/>
    </xf>
    <xf numFmtId="0" fontId="0" fillId="5" borderId="24" applyNumberFormat="1" applyFont="1" applyFill="1" applyBorder="1" applyAlignment="1" applyProtection="0">
      <alignment horizontal="center" vertical="bottom"/>
    </xf>
    <xf numFmtId="14" fontId="0" fillId="5" borderId="84" applyNumberFormat="1" applyFont="1" applyFill="1" applyBorder="1" applyAlignment="1" applyProtection="0">
      <alignment vertical="bottom"/>
    </xf>
    <xf numFmtId="14" fontId="0" fillId="5" borderId="59" applyNumberFormat="1" applyFont="1" applyFill="1" applyBorder="1" applyAlignment="1" applyProtection="0">
      <alignment vertical="bottom"/>
    </xf>
    <xf numFmtId="0" fontId="0" fillId="5" borderId="59" applyNumberFormat="0" applyFont="1" applyFill="1" applyBorder="1" applyAlignment="1" applyProtection="0">
      <alignment vertical="bottom"/>
    </xf>
    <xf numFmtId="1" fontId="0" fillId="7" borderId="89" applyNumberFormat="1" applyFont="1" applyFill="1" applyBorder="1" applyAlignment="1" applyProtection="0">
      <alignment horizontal="right" vertical="bottom"/>
    </xf>
    <xf numFmtId="1" fontId="0" fillId="5" borderId="90" applyNumberFormat="1" applyFont="1" applyFill="1" applyBorder="1" applyAlignment="1" applyProtection="0">
      <alignment horizontal="right" vertical="bottom"/>
    </xf>
    <xf numFmtId="0" fontId="0" fillId="7" borderId="90" applyNumberFormat="1" applyFont="1" applyFill="1" applyBorder="1" applyAlignment="1" applyProtection="0">
      <alignment horizontal="center" vertical="bottom"/>
    </xf>
    <xf numFmtId="59" fontId="10" fillId="7" borderId="91" applyNumberFormat="1" applyFont="1" applyFill="1" applyBorder="1" applyAlignment="1" applyProtection="0">
      <alignment horizontal="center" vertical="bottom" wrapText="1"/>
    </xf>
    <xf numFmtId="59" fontId="10" fillId="7" borderId="92" applyNumberFormat="1" applyFont="1" applyFill="1" applyBorder="1" applyAlignment="1" applyProtection="0">
      <alignment horizontal="center" vertical="bottom"/>
    </xf>
    <xf numFmtId="0" fontId="0" fillId="5" borderId="90" applyNumberFormat="1" applyFont="1" applyFill="1" applyBorder="1" applyAlignment="1" applyProtection="0">
      <alignment horizontal="center" vertical="bottom"/>
    </xf>
    <xf numFmtId="49" fontId="0" fillId="4" borderId="93" applyNumberFormat="1" applyFont="1" applyFill="1" applyBorder="1" applyAlignment="1" applyProtection="0">
      <alignment horizontal="center" vertical="bottom"/>
    </xf>
    <xf numFmtId="49" fontId="0" fillId="4" borderId="94" applyNumberFormat="1" applyFont="1" applyFill="1" applyBorder="1" applyAlignment="1" applyProtection="0">
      <alignment horizontal="left" vertical="bottom"/>
    </xf>
    <xf numFmtId="49" fontId="0" fillId="5" borderId="94" applyNumberFormat="1" applyFont="1" applyFill="1" applyBorder="1" applyAlignment="1" applyProtection="0">
      <alignment horizontal="center" vertical="bottom"/>
    </xf>
    <xf numFmtId="49" fontId="0" fillId="5" borderId="95" applyNumberFormat="1" applyFont="1" applyFill="1" applyBorder="1" applyAlignment="1" applyProtection="0">
      <alignment horizontal="center" vertical="bottom"/>
    </xf>
    <xf numFmtId="1" fontId="0" fillId="5" borderId="96" applyNumberFormat="1" applyFont="1" applyFill="1" applyBorder="1" applyAlignment="1" applyProtection="0">
      <alignment horizontal="center" vertical="bottom"/>
    </xf>
    <xf numFmtId="1" fontId="4" fillId="6" borderId="96" applyNumberFormat="1" applyFont="1" applyFill="1" applyBorder="1" applyAlignment="1" applyProtection="0">
      <alignment horizontal="center" vertical="bottom"/>
    </xf>
    <xf numFmtId="1" fontId="8" fillId="7" borderId="96" applyNumberFormat="1" applyFont="1" applyFill="1" applyBorder="1" applyAlignment="1" applyProtection="0">
      <alignment horizontal="center" vertical="bottom"/>
    </xf>
    <xf numFmtId="0" fontId="0" fillId="9" borderId="97" applyNumberFormat="1" applyFont="1" applyFill="1" applyBorder="1" applyAlignment="1" applyProtection="0">
      <alignment vertical="bottom"/>
    </xf>
    <xf numFmtId="0" fontId="0" fillId="9" borderId="98" applyNumberFormat="1" applyFont="1" applyFill="1" applyBorder="1" applyAlignment="1" applyProtection="0">
      <alignment vertical="bottom"/>
    </xf>
    <xf numFmtId="0" fontId="0" fillId="9" borderId="99" applyNumberFormat="0" applyFont="1" applyFill="1" applyBorder="1" applyAlignment="1" applyProtection="0">
      <alignment vertical="bottom"/>
    </xf>
    <xf numFmtId="60" fontId="0" fillId="5" borderId="96" applyNumberFormat="1" applyFont="1" applyFill="1" applyBorder="1" applyAlignment="1" applyProtection="0">
      <alignment horizontal="center" vertical="bottom"/>
    </xf>
    <xf numFmtId="49" fontId="0" fillId="5" borderId="100" applyNumberFormat="1" applyFont="1" applyFill="1" applyBorder="1" applyAlignment="1" applyProtection="0">
      <alignment horizontal="center" vertical="bottom"/>
    </xf>
    <xf numFmtId="49" fontId="0" fillId="5" borderId="101" applyNumberFormat="1" applyFont="1" applyFill="1" applyBorder="1" applyAlignment="1" applyProtection="0">
      <alignment horizontal="center" vertical="center" wrapText="1"/>
    </xf>
    <xf numFmtId="0" fontId="0" fillId="5" borderId="102" applyNumberFormat="1" applyFont="1" applyFill="1" applyBorder="1" applyAlignment="1" applyProtection="0">
      <alignment horizontal="center" vertical="bottom"/>
    </xf>
    <xf numFmtId="9" fontId="0" fillId="5" borderId="96" applyNumberFormat="1" applyFont="1" applyFill="1" applyBorder="1" applyAlignment="1" applyProtection="0">
      <alignment horizontal="center" vertical="bottom"/>
    </xf>
    <xf numFmtId="0" fontId="0" fillId="5" borderId="96" applyNumberFormat="0" applyFont="1" applyFill="1" applyBorder="1" applyAlignment="1" applyProtection="0">
      <alignment horizontal="center" vertical="bottom"/>
    </xf>
    <xf numFmtId="49" fontId="0" fillId="5" borderId="96" applyNumberFormat="1" applyFont="1" applyFill="1" applyBorder="1" applyAlignment="1" applyProtection="0">
      <alignment horizontal="center" vertical="bottom"/>
    </xf>
    <xf numFmtId="0" fontId="0" fillId="5" borderId="96" applyNumberFormat="1" applyFont="1" applyFill="1" applyBorder="1" applyAlignment="1" applyProtection="0">
      <alignment horizontal="center" vertical="bottom"/>
    </xf>
    <xf numFmtId="2" fontId="0" fillId="7" borderId="96" applyNumberFormat="1" applyFont="1" applyFill="1" applyBorder="1" applyAlignment="1" applyProtection="0">
      <alignment horizontal="center" vertical="bottom"/>
    </xf>
    <xf numFmtId="2" fontId="0" fillId="9" borderId="97" applyNumberFormat="1" applyFont="1" applyFill="1" applyBorder="1" applyAlignment="1" applyProtection="0">
      <alignment vertical="bottom"/>
    </xf>
    <xf numFmtId="2" fontId="0" fillId="9" borderId="98" applyNumberFormat="1" applyFont="1" applyFill="1" applyBorder="1" applyAlignment="1" applyProtection="0">
      <alignment vertical="bottom"/>
    </xf>
    <xf numFmtId="2" fontId="0" fillId="9" borderId="99" applyNumberFormat="1" applyFont="1" applyFill="1" applyBorder="1" applyAlignment="1" applyProtection="0">
      <alignment vertical="bottom"/>
    </xf>
    <xf numFmtId="0" fontId="0" fillId="7" borderId="96" applyNumberFormat="1" applyFont="1" applyFill="1" applyBorder="1" applyAlignment="1" applyProtection="0">
      <alignment horizontal="center" vertical="bottom"/>
    </xf>
    <xf numFmtId="61" fontId="0" fillId="7" borderId="96" applyNumberFormat="1" applyFont="1" applyFill="1" applyBorder="1" applyAlignment="1" applyProtection="0">
      <alignment horizontal="right" vertical="bottom"/>
    </xf>
    <xf numFmtId="61" fontId="0" fillId="5" borderId="96" applyNumberFormat="1" applyFont="1" applyFill="1" applyBorder="1" applyAlignment="1" applyProtection="0">
      <alignment horizontal="right" vertical="bottom"/>
    </xf>
    <xf numFmtId="0" fontId="0" fillId="5" borderId="103" applyNumberFormat="1" applyFont="1" applyFill="1" applyBorder="1" applyAlignment="1" applyProtection="0">
      <alignment horizontal="center" vertical="bottom"/>
    </xf>
    <xf numFmtId="14" fontId="0" fillId="9" borderId="97" applyNumberFormat="1" applyFont="1" applyFill="1" applyBorder="1" applyAlignment="1" applyProtection="0">
      <alignment vertical="bottom"/>
    </xf>
    <xf numFmtId="14" fontId="0" fillId="9" borderId="98" applyNumberFormat="1" applyFont="1" applyFill="1" applyBorder="1" applyAlignment="1" applyProtection="0">
      <alignment vertical="bottom"/>
    </xf>
    <xf numFmtId="0" fontId="0" fillId="9" borderId="98" applyNumberFormat="0" applyFont="1" applyFill="1" applyBorder="1" applyAlignment="1" applyProtection="0">
      <alignment vertical="bottom"/>
    </xf>
    <xf numFmtId="1" fontId="0" fillId="5" borderId="104" applyNumberFormat="1" applyFont="1" applyFill="1" applyBorder="1" applyAlignment="1" applyProtection="0">
      <alignment horizontal="right" vertical="bottom"/>
    </xf>
    <xf numFmtId="1" fontId="0" fillId="8" borderId="105" applyNumberFormat="1" applyFont="1" applyFill="1" applyBorder="1" applyAlignment="1" applyProtection="0">
      <alignment horizontal="right" vertical="bottom"/>
    </xf>
    <xf numFmtId="0" fontId="0" fillId="7" borderId="105" applyNumberFormat="1" applyFont="1" applyFill="1" applyBorder="1" applyAlignment="1" applyProtection="0">
      <alignment horizontal="center" vertical="bottom"/>
    </xf>
    <xf numFmtId="59" fontId="10" fillId="7" borderId="105" applyNumberFormat="1" applyFont="1" applyFill="1" applyBorder="1" applyAlignment="1" applyProtection="0">
      <alignment horizontal="center" vertical="bottom" wrapText="1"/>
    </xf>
    <xf numFmtId="59" fontId="0" fillId="11" borderId="105" applyNumberFormat="1" applyFont="1" applyFill="1" applyBorder="1" applyAlignment="1" applyProtection="0">
      <alignment horizontal="center" vertical="top"/>
    </xf>
    <xf numFmtId="0" fontId="0" fillId="5" borderId="106" applyNumberFormat="1" applyFont="1" applyFill="1" applyBorder="1" applyAlignment="1" applyProtection="0">
      <alignment horizontal="center" vertical="bottom"/>
    </xf>
    <xf numFmtId="49" fontId="0" fillId="4" borderId="107" applyNumberFormat="1" applyFont="1" applyFill="1" applyBorder="1" applyAlignment="1" applyProtection="0">
      <alignment horizontal="center" vertical="bottom"/>
    </xf>
    <xf numFmtId="49" fontId="0" fillId="4" borderId="108" applyNumberFormat="1" applyFont="1" applyFill="1" applyBorder="1" applyAlignment="1" applyProtection="0">
      <alignment horizontal="left" vertical="bottom"/>
    </xf>
    <xf numFmtId="49" fontId="0" fillId="5" borderId="108" applyNumberFormat="1" applyFont="1" applyFill="1" applyBorder="1" applyAlignment="1" applyProtection="0">
      <alignment horizontal="center" vertical="bottom"/>
    </xf>
    <xf numFmtId="49" fontId="0" fillId="5" borderId="109" applyNumberFormat="1" applyFont="1" applyFill="1" applyBorder="1" applyAlignment="1" applyProtection="0">
      <alignment horizontal="center" vertical="bottom"/>
    </xf>
    <xf numFmtId="1" fontId="0" fillId="5" borderId="110" applyNumberFormat="1" applyFont="1" applyFill="1" applyBorder="1" applyAlignment="1" applyProtection="0">
      <alignment horizontal="center" vertical="bottom"/>
    </xf>
    <xf numFmtId="1" fontId="4" fillId="6" borderId="110" applyNumberFormat="1" applyFont="1" applyFill="1" applyBorder="1" applyAlignment="1" applyProtection="0">
      <alignment horizontal="center" vertical="bottom"/>
    </xf>
    <xf numFmtId="1" fontId="8" fillId="7" borderId="110" applyNumberFormat="1" applyFont="1" applyFill="1" applyBorder="1" applyAlignment="1" applyProtection="0">
      <alignment horizontal="center" vertical="bottom"/>
    </xf>
    <xf numFmtId="60" fontId="11" fillId="10" borderId="110" applyNumberFormat="1" applyFont="1" applyFill="1" applyBorder="1" applyAlignment="1" applyProtection="0">
      <alignment horizontal="center" vertical="bottom"/>
    </xf>
    <xf numFmtId="49" fontId="0" fillId="5" borderId="110" applyNumberFormat="1" applyFont="1" applyFill="1" applyBorder="1" applyAlignment="1" applyProtection="0">
      <alignment horizontal="center" vertical="bottom"/>
    </xf>
    <xf numFmtId="49" fontId="0" fillId="5" borderId="111" applyNumberFormat="1" applyFont="1" applyFill="1" applyBorder="1" applyAlignment="1" applyProtection="0">
      <alignment horizontal="center" vertical="bottom"/>
    </xf>
    <xf numFmtId="0" fontId="0" fillId="5" borderId="112" applyNumberFormat="0" applyFont="1" applyFill="1" applyBorder="1" applyAlignment="1" applyProtection="0">
      <alignment horizontal="center" vertical="center" wrapText="1"/>
    </xf>
    <xf numFmtId="0" fontId="0" fillId="5" borderId="113" applyNumberFormat="1" applyFont="1" applyFill="1" applyBorder="1" applyAlignment="1" applyProtection="0">
      <alignment horizontal="center" vertical="bottom"/>
    </xf>
    <xf numFmtId="9" fontId="0" fillId="5" borderId="110" applyNumberFormat="1" applyFont="1" applyFill="1" applyBorder="1" applyAlignment="1" applyProtection="0">
      <alignment horizontal="center" vertical="bottom"/>
    </xf>
    <xf numFmtId="0" fontId="0" fillId="5" borderId="110" applyNumberFormat="0" applyFont="1" applyFill="1" applyBorder="1" applyAlignment="1" applyProtection="0">
      <alignment horizontal="center" vertical="bottom"/>
    </xf>
    <xf numFmtId="0" fontId="0" fillId="5" borderId="110" applyNumberFormat="1" applyFont="1" applyFill="1" applyBorder="1" applyAlignment="1" applyProtection="0">
      <alignment horizontal="center" vertical="bottom"/>
    </xf>
    <xf numFmtId="2" fontId="0" fillId="5" borderId="110" applyNumberFormat="1" applyFont="1" applyFill="1" applyBorder="1" applyAlignment="1" applyProtection="0">
      <alignment horizontal="center" vertical="bottom"/>
    </xf>
    <xf numFmtId="61" fontId="0" fillId="7" borderId="110" applyNumberFormat="1" applyFont="1" applyFill="1" applyBorder="1" applyAlignment="1" applyProtection="0">
      <alignment horizontal="right" vertical="bottom"/>
    </xf>
    <xf numFmtId="61" fontId="0" fillId="5" borderId="110" applyNumberFormat="1" applyFont="1" applyFill="1" applyBorder="1" applyAlignment="1" applyProtection="0">
      <alignment horizontal="right" vertical="bottom"/>
    </xf>
    <xf numFmtId="0" fontId="0" fillId="5" borderId="114" applyNumberFormat="1" applyFont="1" applyFill="1" applyBorder="1" applyAlignment="1" applyProtection="0">
      <alignment horizontal="center" vertical="bottom"/>
    </xf>
    <xf numFmtId="1" fontId="0" fillId="7" borderId="115" applyNumberFormat="1" applyFont="1" applyFill="1" applyBorder="1" applyAlignment="1" applyProtection="0">
      <alignment horizontal="right" vertical="bottom"/>
    </xf>
    <xf numFmtId="1" fontId="0" fillId="7" borderId="116" applyNumberFormat="1" applyFont="1" applyFill="1" applyBorder="1" applyAlignment="1" applyProtection="0">
      <alignment horizontal="right" vertical="bottom"/>
    </xf>
    <xf numFmtId="0" fontId="0" fillId="7" borderId="116" applyNumberFormat="1" applyFont="1" applyFill="1" applyBorder="1" applyAlignment="1" applyProtection="0">
      <alignment horizontal="center" vertical="bottom"/>
    </xf>
    <xf numFmtId="59" fontId="10" fillId="7" borderId="116" applyNumberFormat="1" applyFont="1" applyFill="1" applyBorder="1" applyAlignment="1" applyProtection="0">
      <alignment horizontal="center" vertical="bottom" wrapText="1"/>
    </xf>
    <xf numFmtId="59" fontId="11" fillId="10" borderId="116" applyNumberFormat="1" applyFont="1" applyFill="1" applyBorder="1" applyAlignment="1" applyProtection="0">
      <alignment horizontal="center" vertical="top"/>
    </xf>
    <xf numFmtId="0" fontId="0" fillId="5" borderId="116" applyNumberFormat="1" applyFont="1" applyFill="1" applyBorder="1" applyAlignment="1" applyProtection="0">
      <alignment horizontal="center" vertical="bottom"/>
    </xf>
    <xf numFmtId="60" fontId="0" fillId="7" borderId="4" applyNumberFormat="1" applyFont="1" applyFill="1" applyBorder="1" applyAlignment="1" applyProtection="0">
      <alignment horizontal="center" vertical="bottom"/>
    </xf>
    <xf numFmtId="1" fontId="0" fillId="7" borderId="59" applyNumberFormat="1" applyFont="1" applyFill="1" applyBorder="1" applyAlignment="1" applyProtection="0">
      <alignment horizontal="right" vertical="bottom"/>
    </xf>
    <xf numFmtId="59" fontId="0" fillId="11" borderId="59" applyNumberFormat="1" applyFont="1" applyFill="1" applyBorder="1" applyAlignment="1" applyProtection="0">
      <alignment horizontal="center" vertical="top"/>
    </xf>
    <xf numFmtId="0" fontId="0" fillId="5" borderId="117" applyNumberFormat="1" applyFont="1" applyFill="1" applyBorder="1" applyAlignment="1" applyProtection="0">
      <alignment vertical="bottom"/>
    </xf>
    <xf numFmtId="0" fontId="0" fillId="5" borderId="118" applyNumberFormat="1" applyFont="1" applyFill="1" applyBorder="1" applyAlignment="1" applyProtection="0">
      <alignment vertical="bottom"/>
    </xf>
    <xf numFmtId="0" fontId="0" fillId="5" borderId="119" applyNumberFormat="1" applyFont="1" applyFill="1" applyBorder="1" applyAlignment="1" applyProtection="0">
      <alignment vertical="bottom"/>
    </xf>
    <xf numFmtId="49" fontId="0" fillId="5" borderId="120" applyNumberFormat="1" applyFont="1" applyFill="1" applyBorder="1" applyAlignment="1" applyProtection="0">
      <alignment horizontal="center" vertical="center" wrapText="1"/>
    </xf>
    <xf numFmtId="2" fontId="0" fillId="5" borderId="117" applyNumberFormat="1" applyFont="1" applyFill="1" applyBorder="1" applyAlignment="1" applyProtection="0">
      <alignment vertical="bottom"/>
    </xf>
    <xf numFmtId="2" fontId="0" fillId="5" borderId="118" applyNumberFormat="1" applyFont="1" applyFill="1" applyBorder="1" applyAlignment="1" applyProtection="0">
      <alignment vertical="bottom"/>
    </xf>
    <xf numFmtId="2" fontId="0" fillId="5" borderId="119" applyNumberFormat="1" applyFont="1" applyFill="1" applyBorder="1" applyAlignment="1" applyProtection="0">
      <alignment vertical="bottom"/>
    </xf>
    <xf numFmtId="14" fontId="0" fillId="5" borderId="117" applyNumberFormat="1" applyFont="1" applyFill="1" applyBorder="1" applyAlignment="1" applyProtection="0">
      <alignment vertical="bottom"/>
    </xf>
    <xf numFmtId="14" fontId="0" fillId="5" borderId="118" applyNumberFormat="1" applyFont="1" applyFill="1" applyBorder="1" applyAlignment="1" applyProtection="0">
      <alignment vertical="bottom"/>
    </xf>
    <xf numFmtId="0" fontId="0" fillId="5" borderId="118" applyNumberFormat="0" applyFont="1" applyFill="1" applyBorder="1" applyAlignment="1" applyProtection="0">
      <alignment vertical="bottom"/>
    </xf>
    <xf numFmtId="0" fontId="0" fillId="9" borderId="121" applyNumberFormat="1" applyFont="1" applyFill="1" applyBorder="1" applyAlignment="1" applyProtection="0">
      <alignment vertical="bottom"/>
    </xf>
    <xf numFmtId="0" fontId="0" fillId="9" borderId="122" applyNumberFormat="1" applyFont="1" applyFill="1" applyBorder="1" applyAlignment="1" applyProtection="0">
      <alignment vertical="bottom"/>
    </xf>
    <xf numFmtId="0" fontId="0" fillId="9" borderId="123" applyNumberFormat="0" applyFont="1" applyFill="1" applyBorder="1" applyAlignment="1" applyProtection="0">
      <alignment vertical="bottom"/>
    </xf>
    <xf numFmtId="0" fontId="0" fillId="5" borderId="124" applyNumberFormat="0" applyFont="1" applyFill="1" applyBorder="1" applyAlignment="1" applyProtection="0">
      <alignment horizontal="center" vertical="center" wrapText="1"/>
    </xf>
    <xf numFmtId="2" fontId="0" fillId="9" borderId="121" applyNumberFormat="1" applyFont="1" applyFill="1" applyBorder="1" applyAlignment="1" applyProtection="0">
      <alignment vertical="bottom"/>
    </xf>
    <xf numFmtId="2" fontId="0" fillId="9" borderId="122" applyNumberFormat="1" applyFont="1" applyFill="1" applyBorder="1" applyAlignment="1" applyProtection="0">
      <alignment vertical="bottom"/>
    </xf>
    <xf numFmtId="2" fontId="0" fillId="9" borderId="123" applyNumberFormat="1" applyFont="1" applyFill="1" applyBorder="1" applyAlignment="1" applyProtection="0">
      <alignment vertical="bottom"/>
    </xf>
    <xf numFmtId="14" fontId="0" fillId="9" borderId="121" applyNumberFormat="1" applyFont="1" applyFill="1" applyBorder="1" applyAlignment="1" applyProtection="0">
      <alignment vertical="bottom"/>
    </xf>
    <xf numFmtId="14" fontId="0" fillId="9" borderId="122" applyNumberFormat="1" applyFont="1" applyFill="1" applyBorder="1" applyAlignment="1" applyProtection="0">
      <alignment vertical="bottom"/>
    </xf>
    <xf numFmtId="0" fontId="0" fillId="9" borderId="122" applyNumberFormat="0" applyFont="1" applyFill="1" applyBorder="1" applyAlignment="1" applyProtection="0">
      <alignment vertical="bottom"/>
    </xf>
    <xf numFmtId="0" fontId="0" fillId="5" borderId="54" applyNumberFormat="0" applyFont="1" applyFill="1" applyBorder="1" applyAlignment="1" applyProtection="0">
      <alignment vertical="bottom"/>
    </xf>
    <xf numFmtId="49" fontId="0" fillId="5" borderId="112" applyNumberFormat="1" applyFont="1" applyFill="1" applyBorder="1" applyAlignment="1" applyProtection="0">
      <alignment horizontal="center" vertical="center" wrapText="1"/>
    </xf>
    <xf numFmtId="59" fontId="10" fillId="5" borderId="59" applyNumberFormat="1" applyFont="1" applyFill="1" applyBorder="1" applyAlignment="1" applyProtection="0">
      <alignment horizontal="center" vertical="bottom" wrapText="1"/>
    </xf>
    <xf numFmtId="62" fontId="11" fillId="10" borderId="4" applyNumberFormat="1" applyFont="1" applyFill="1" applyBorder="1" applyAlignment="1" applyProtection="0">
      <alignment horizontal="center" vertical="bottom"/>
    </xf>
    <xf numFmtId="0" fontId="0" fillId="9" borderId="99" applyNumberFormat="1" applyFont="1" applyFill="1" applyBorder="1" applyAlignment="1" applyProtection="0">
      <alignment vertical="bottom"/>
    </xf>
    <xf numFmtId="0" fontId="0" fillId="9" borderId="76" applyNumberFormat="0" applyFont="1" applyFill="1" applyBorder="1" applyAlignment="1" applyProtection="0">
      <alignment vertical="bottom"/>
    </xf>
    <xf numFmtId="49" fontId="8" fillId="5" borderId="4" applyNumberFormat="1" applyFont="1" applyFill="1" applyBorder="1" applyAlignment="1" applyProtection="0">
      <alignment horizontal="center" vertical="bottom"/>
    </xf>
    <xf numFmtId="9" fontId="0" fillId="5" borderId="4" applyNumberFormat="1" applyFont="1" applyFill="1" applyBorder="1" applyAlignment="1" applyProtection="0">
      <alignment horizontal="center" vertical="bottom" wrapText="1"/>
    </xf>
    <xf numFmtId="59" fontId="10" fillId="8" borderId="72" applyNumberFormat="1" applyFont="1" applyFill="1" applyBorder="1" applyAlignment="1" applyProtection="0">
      <alignment horizontal="center" vertical="bottom" wrapText="1"/>
    </xf>
    <xf numFmtId="60" fontId="11" fillId="10" borderId="4" applyNumberFormat="1" applyFont="1" applyFill="1" applyBorder="1" applyAlignment="1" applyProtection="0">
      <alignment horizontal="center" vertical="bottom"/>
    </xf>
    <xf numFmtId="49" fontId="0" fillId="5" borderId="71" applyNumberFormat="1" applyFont="1" applyFill="1" applyBorder="1" applyAlignment="1" applyProtection="0">
      <alignment horizontal="center" vertical="center"/>
    </xf>
    <xf numFmtId="0" fontId="0" fillId="5" borderId="119" applyNumberFormat="0" applyFont="1" applyFill="1" applyBorder="1" applyAlignment="1" applyProtection="0">
      <alignment vertical="bottom"/>
    </xf>
    <xf numFmtId="62" fontId="11" fillId="10" borderId="51" applyNumberFormat="1" applyFont="1" applyFill="1" applyBorder="1" applyAlignment="1" applyProtection="0">
      <alignment horizontal="center" vertical="bottom"/>
    </xf>
    <xf numFmtId="60" fontId="0" fillId="5" borderId="60" applyNumberFormat="1" applyFont="1" applyFill="1" applyBorder="1" applyAlignment="1" applyProtection="0">
      <alignment horizontal="center" vertical="bottom"/>
    </xf>
    <xf numFmtId="0" fontId="0" fillId="5" borderId="71" applyNumberFormat="0" applyFont="1" applyFill="1" applyBorder="1" applyAlignment="1" applyProtection="0">
      <alignment horizontal="center" vertical="center" wrapText="1"/>
    </xf>
    <xf numFmtId="0" fontId="0" fillId="5" borderId="79" applyNumberFormat="0" applyFont="1" applyFill="1" applyBorder="1" applyAlignment="1" applyProtection="0">
      <alignment vertical="bottom"/>
    </xf>
    <xf numFmtId="49" fontId="12" fillId="5" borderId="59" applyNumberFormat="1" applyFont="1" applyFill="1" applyBorder="1" applyAlignment="1" applyProtection="0">
      <alignment horizontal="center" vertical="bottom" wrapText="1"/>
    </xf>
    <xf numFmtId="60" fontId="11" fillId="10" borderId="23" applyNumberFormat="1" applyFont="1" applyFill="1" applyBorder="1" applyAlignment="1" applyProtection="0">
      <alignment horizontal="center" vertical="bottom"/>
    </xf>
    <xf numFmtId="2" fontId="0" fillId="5" borderId="23" applyNumberFormat="1" applyFont="1" applyFill="1" applyBorder="1" applyAlignment="1" applyProtection="0">
      <alignment horizontal="center" vertical="bottom"/>
    </xf>
    <xf numFmtId="0" fontId="0" fillId="8" borderId="23" applyNumberFormat="1" applyFont="1" applyFill="1" applyBorder="1" applyAlignment="1" applyProtection="0">
      <alignment horizontal="center" vertical="bottom"/>
    </xf>
    <xf numFmtId="1" fontId="0" fillId="7" borderId="90" applyNumberFormat="1" applyFont="1" applyFill="1" applyBorder="1" applyAlignment="1" applyProtection="0">
      <alignment horizontal="right" vertical="bottom"/>
    </xf>
    <xf numFmtId="59" fontId="10" fillId="7" borderId="90" applyNumberFormat="1" applyFont="1" applyFill="1" applyBorder="1" applyAlignment="1" applyProtection="0">
      <alignment horizontal="center" vertical="bottom" wrapText="1"/>
    </xf>
    <xf numFmtId="59" fontId="0" fillId="11" borderId="90" applyNumberFormat="1" applyFont="1" applyFill="1" applyBorder="1" applyAlignment="1" applyProtection="0">
      <alignment horizontal="center" vertical="top"/>
    </xf>
    <xf numFmtId="49" fontId="0" fillId="4" borderId="125" applyNumberFormat="1" applyFont="1" applyFill="1" applyBorder="1" applyAlignment="1" applyProtection="0">
      <alignment horizontal="center" vertical="bottom"/>
    </xf>
    <xf numFmtId="49" fontId="0" fillId="4" borderId="126" applyNumberFormat="1" applyFont="1" applyFill="1" applyBorder="1" applyAlignment="1" applyProtection="0">
      <alignment horizontal="left" vertical="bottom"/>
    </xf>
    <xf numFmtId="49" fontId="0" fillId="5" borderId="126" applyNumberFormat="1" applyFont="1" applyFill="1" applyBorder="1" applyAlignment="1" applyProtection="0">
      <alignment horizontal="center" vertical="bottom"/>
    </xf>
    <xf numFmtId="49" fontId="0" fillId="5" borderId="127" applyNumberFormat="1" applyFont="1" applyFill="1" applyBorder="1" applyAlignment="1" applyProtection="0">
      <alignment horizontal="center" vertical="bottom"/>
    </xf>
    <xf numFmtId="1" fontId="0" fillId="5" borderId="34" applyNumberFormat="1" applyFont="1" applyFill="1" applyBorder="1" applyAlignment="1" applyProtection="0">
      <alignment horizontal="center" vertical="bottom"/>
    </xf>
    <xf numFmtId="1" fontId="4" fillId="6" borderId="128" applyNumberFormat="1" applyFont="1" applyFill="1" applyBorder="1" applyAlignment="1" applyProtection="0">
      <alignment horizontal="center" vertical="bottom"/>
    </xf>
    <xf numFmtId="1" fontId="8" fillId="7" borderId="128" applyNumberFormat="1" applyFont="1" applyFill="1" applyBorder="1" applyAlignment="1" applyProtection="0">
      <alignment horizontal="center" vertical="bottom"/>
    </xf>
    <xf numFmtId="0" fontId="0" fillId="9" borderId="129" applyNumberFormat="1" applyFont="1" applyFill="1" applyBorder="1" applyAlignment="1" applyProtection="0">
      <alignment vertical="bottom"/>
    </xf>
    <xf numFmtId="0" fontId="0" fillId="9" borderId="130" applyNumberFormat="1" applyFont="1" applyFill="1" applyBorder="1" applyAlignment="1" applyProtection="0">
      <alignment vertical="bottom"/>
    </xf>
    <xf numFmtId="0" fontId="0" fillId="9" borderId="131" applyNumberFormat="1" applyFont="1" applyFill="1" applyBorder="1" applyAlignment="1" applyProtection="0">
      <alignment vertical="bottom"/>
    </xf>
    <xf numFmtId="60" fontId="0" fillId="5" borderId="128" applyNumberFormat="1" applyFont="1" applyFill="1" applyBorder="1" applyAlignment="1" applyProtection="0">
      <alignment horizontal="center" vertical="bottom"/>
    </xf>
    <xf numFmtId="1" fontId="0" fillId="5" borderId="128" applyNumberFormat="1" applyFont="1" applyFill="1" applyBorder="1" applyAlignment="1" applyProtection="0">
      <alignment horizontal="center" vertical="bottom"/>
    </xf>
    <xf numFmtId="49" fontId="0" fillId="5" borderId="34" applyNumberFormat="1" applyFont="1" applyFill="1" applyBorder="1" applyAlignment="1" applyProtection="0">
      <alignment horizontal="center" vertical="bottom"/>
    </xf>
    <xf numFmtId="49" fontId="0" fillId="5" borderId="132" applyNumberFormat="1" applyFont="1" applyFill="1" applyBorder="1" applyAlignment="1" applyProtection="0">
      <alignment horizontal="center" vertical="bottom"/>
    </xf>
    <xf numFmtId="49" fontId="0" fillId="5" borderId="133" applyNumberFormat="1" applyFont="1" applyFill="1" applyBorder="1" applyAlignment="1" applyProtection="0">
      <alignment horizontal="center" vertical="center" wrapText="1"/>
    </xf>
    <xf numFmtId="0" fontId="0" fillId="5" borderId="134" applyNumberFormat="1" applyFont="1" applyFill="1" applyBorder="1" applyAlignment="1" applyProtection="0">
      <alignment horizontal="center" vertical="bottom"/>
    </xf>
    <xf numFmtId="9" fontId="0" fillId="5" borderId="34" applyNumberFormat="1" applyFont="1" applyFill="1" applyBorder="1" applyAlignment="1" applyProtection="0">
      <alignment horizontal="center" vertical="bottom"/>
    </xf>
    <xf numFmtId="0" fontId="0" fillId="5" borderId="34" applyNumberFormat="0" applyFont="1" applyFill="1" applyBorder="1" applyAlignment="1" applyProtection="0">
      <alignment horizontal="center" vertical="bottom"/>
    </xf>
    <xf numFmtId="0" fontId="0" fillId="5" borderId="34" applyNumberFormat="1" applyFont="1" applyFill="1" applyBorder="1" applyAlignment="1" applyProtection="0">
      <alignment horizontal="center" vertical="bottom"/>
    </xf>
    <xf numFmtId="2" fontId="0" fillId="7" borderId="34" applyNumberFormat="1" applyFont="1" applyFill="1" applyBorder="1" applyAlignment="1" applyProtection="0">
      <alignment horizontal="center" vertical="bottom"/>
    </xf>
    <xf numFmtId="2" fontId="0" fillId="9" borderId="129" applyNumberFormat="1" applyFont="1" applyFill="1" applyBorder="1" applyAlignment="1" applyProtection="0">
      <alignment vertical="bottom"/>
    </xf>
    <xf numFmtId="2" fontId="0" fillId="9" borderId="130" applyNumberFormat="1" applyFont="1" applyFill="1" applyBorder="1" applyAlignment="1" applyProtection="0">
      <alignment vertical="bottom"/>
    </xf>
    <xf numFmtId="2" fontId="0" fillId="9" borderId="131" applyNumberFormat="1" applyFont="1" applyFill="1" applyBorder="1" applyAlignment="1" applyProtection="0">
      <alignment vertical="bottom"/>
    </xf>
    <xf numFmtId="0" fontId="0" fillId="7" borderId="34" applyNumberFormat="1" applyFont="1" applyFill="1" applyBorder="1" applyAlignment="1" applyProtection="0">
      <alignment horizontal="center" vertical="bottom"/>
    </xf>
    <xf numFmtId="61" fontId="0" fillId="7" borderId="34" applyNumberFormat="1" applyFont="1" applyFill="1" applyBorder="1" applyAlignment="1" applyProtection="0">
      <alignment horizontal="right" vertical="bottom"/>
    </xf>
    <xf numFmtId="61" fontId="0" fillId="5" borderId="34" applyNumberFormat="1" applyFont="1" applyFill="1" applyBorder="1" applyAlignment="1" applyProtection="0">
      <alignment horizontal="right" vertical="bottom"/>
    </xf>
    <xf numFmtId="0" fontId="0" fillId="5" borderId="39" applyNumberFormat="1" applyFont="1" applyFill="1" applyBorder="1" applyAlignment="1" applyProtection="0">
      <alignment horizontal="center" vertical="bottom"/>
    </xf>
    <xf numFmtId="14" fontId="0" fillId="9" borderId="129" applyNumberFormat="1" applyFont="1" applyFill="1" applyBorder="1" applyAlignment="1" applyProtection="0">
      <alignment vertical="bottom"/>
    </xf>
    <xf numFmtId="14" fontId="0" fillId="9" borderId="130" applyNumberFormat="1" applyFont="1" applyFill="1" applyBorder="1" applyAlignment="1" applyProtection="0">
      <alignment vertical="bottom"/>
    </xf>
    <xf numFmtId="0" fontId="0" fillId="9" borderId="130" applyNumberFormat="0" applyFont="1" applyFill="1" applyBorder="1" applyAlignment="1" applyProtection="0">
      <alignment vertical="bottom"/>
    </xf>
    <xf numFmtId="1" fontId="0" fillId="7" borderId="135" applyNumberFormat="1" applyFont="1" applyFill="1" applyBorder="1" applyAlignment="1" applyProtection="0">
      <alignment horizontal="right" vertical="bottom"/>
    </xf>
    <xf numFmtId="1" fontId="0" fillId="7" borderId="136" applyNumberFormat="1" applyFont="1" applyFill="1" applyBorder="1" applyAlignment="1" applyProtection="0">
      <alignment horizontal="right" vertical="bottom"/>
    </xf>
    <xf numFmtId="0" fontId="0" fillId="7" borderId="136" applyNumberFormat="1" applyFont="1" applyFill="1" applyBorder="1" applyAlignment="1" applyProtection="0">
      <alignment horizontal="center" vertical="bottom"/>
    </xf>
    <xf numFmtId="59" fontId="10" fillId="7" borderId="136" applyNumberFormat="1" applyFont="1" applyFill="1" applyBorder="1" applyAlignment="1" applyProtection="0">
      <alignment horizontal="center" vertical="bottom" wrapText="1"/>
    </xf>
    <xf numFmtId="59" fontId="0" fillId="11" borderId="136" applyNumberFormat="1" applyFont="1" applyFill="1" applyBorder="1" applyAlignment="1" applyProtection="0">
      <alignment horizontal="center" vertical="top"/>
    </xf>
    <xf numFmtId="0" fontId="0" fillId="5" borderId="136" applyNumberFormat="1" applyFont="1" applyFill="1" applyBorder="1" applyAlignment="1" applyProtection="0">
      <alignment horizontal="center" vertical="bottom"/>
    </xf>
    <xf numFmtId="49" fontId="0" fillId="5" borderId="137" applyNumberFormat="1" applyFont="1" applyFill="1" applyBorder="1" applyAlignment="1" applyProtection="0">
      <alignment horizontal="center" vertical="bottom"/>
    </xf>
    <xf numFmtId="1" fontId="0" fillId="5" borderId="138" applyNumberFormat="1" applyFont="1" applyFill="1" applyBorder="1" applyAlignment="1" applyProtection="0">
      <alignment horizontal="center" vertical="bottom"/>
    </xf>
    <xf numFmtId="1" fontId="4" fillId="6" borderId="2" applyNumberFormat="1" applyFont="1" applyFill="1" applyBorder="1" applyAlignment="1" applyProtection="0">
      <alignment horizontal="center" vertical="bottom"/>
    </xf>
    <xf numFmtId="1" fontId="8" fillId="7" borderId="2" applyNumberFormat="1" applyFont="1" applyFill="1" applyBorder="1" applyAlignment="1" applyProtection="0">
      <alignment horizontal="center" vertical="bottom"/>
    </xf>
    <xf numFmtId="0" fontId="0" fillId="5" borderId="73" applyNumberFormat="1" applyFont="1" applyFill="1" applyBorder="1" applyAlignment="1" applyProtection="0">
      <alignment vertical="bottom"/>
    </xf>
    <xf numFmtId="0" fontId="0" fillId="5" borderId="72" applyNumberFormat="1" applyFont="1" applyFill="1" applyBorder="1" applyAlignment="1" applyProtection="0">
      <alignment vertical="bottom"/>
    </xf>
    <xf numFmtId="60" fontId="0" fillId="5" borderId="2" applyNumberFormat="1" applyFont="1" applyFill="1" applyBorder="1" applyAlignment="1" applyProtection="0">
      <alignment horizontal="center" vertical="bottom"/>
    </xf>
    <xf numFmtId="1" fontId="0" fillId="5" borderId="2" applyNumberFormat="1" applyFont="1" applyFill="1" applyBorder="1" applyAlignment="1" applyProtection="0">
      <alignment horizontal="center" vertical="bottom"/>
    </xf>
    <xf numFmtId="49" fontId="0" fillId="5" borderId="139" applyNumberFormat="1" applyFont="1" applyFill="1" applyBorder="1" applyAlignment="1" applyProtection="0">
      <alignment horizontal="center" vertical="bottom"/>
    </xf>
    <xf numFmtId="49" fontId="0" fillId="5" borderId="140" applyNumberFormat="1" applyFont="1" applyFill="1" applyBorder="1" applyAlignment="1" applyProtection="0">
      <alignment horizontal="center" vertical="bottom"/>
    </xf>
    <xf numFmtId="1" fontId="0" fillId="5" borderId="1" applyNumberFormat="1" applyFont="1" applyFill="1" applyBorder="1" applyAlignment="1" applyProtection="0">
      <alignment horizontal="center" vertical="bottom"/>
    </xf>
    <xf numFmtId="1" fontId="4" fillId="6" borderId="141" applyNumberFormat="1" applyFont="1" applyFill="1" applyBorder="1" applyAlignment="1" applyProtection="0">
      <alignment horizontal="center" vertical="bottom"/>
    </xf>
    <xf numFmtId="1" fontId="8" fillId="7" borderId="141" applyNumberFormat="1" applyFont="1" applyFill="1" applyBorder="1" applyAlignment="1" applyProtection="0">
      <alignment horizontal="center" vertical="bottom"/>
    </xf>
    <xf numFmtId="0" fontId="0" fillId="5" borderId="72" applyNumberFormat="0" applyFont="1" applyFill="1" applyBorder="1" applyAlignment="1" applyProtection="0">
      <alignment vertical="bottom"/>
    </xf>
    <xf numFmtId="60" fontId="0" fillId="5" borderId="141" applyNumberFormat="1" applyFont="1" applyFill="1" applyBorder="1" applyAlignment="1" applyProtection="0">
      <alignment horizontal="center" vertical="bottom"/>
    </xf>
    <xf numFmtId="1" fontId="0" fillId="5" borderId="141" applyNumberFormat="1" applyFont="1" applyFill="1" applyBorder="1" applyAlignment="1" applyProtection="0">
      <alignment horizontal="center" vertical="bottom"/>
    </xf>
    <xf numFmtId="49" fontId="0" fillId="5" borderId="141" applyNumberFormat="1" applyFont="1" applyFill="1" applyBorder="1" applyAlignment="1" applyProtection="0">
      <alignment horizontal="center" vertical="bottom"/>
    </xf>
    <xf numFmtId="1" fontId="0" fillId="5" borderId="89" applyNumberFormat="1" applyFont="1" applyFill="1" applyBorder="1" applyAlignment="1" applyProtection="0">
      <alignment horizontal="right" vertical="bottom"/>
    </xf>
    <xf numFmtId="49" fontId="0" fillId="4" borderId="142" applyNumberFormat="1" applyFont="1" applyFill="1" applyBorder="1" applyAlignment="1" applyProtection="0">
      <alignment horizontal="center" vertical="bottom"/>
    </xf>
    <xf numFmtId="49" fontId="0" fillId="4" borderId="143" applyNumberFormat="1" applyFont="1" applyFill="1" applyBorder="1" applyAlignment="1" applyProtection="0">
      <alignment horizontal="left" vertical="bottom"/>
    </xf>
    <xf numFmtId="49" fontId="0" fillId="5" borderId="143" applyNumberFormat="1" applyFont="1" applyFill="1" applyBorder="1" applyAlignment="1" applyProtection="0">
      <alignment horizontal="center" vertical="bottom"/>
    </xf>
    <xf numFmtId="49" fontId="0" fillId="5" borderId="144" applyNumberFormat="1" applyFont="1" applyFill="1" applyBorder="1" applyAlignment="1" applyProtection="0">
      <alignment horizontal="center" vertical="bottom"/>
    </xf>
    <xf numFmtId="1" fontId="0" fillId="5" borderId="145" applyNumberFormat="1" applyFont="1" applyFill="1" applyBorder="1" applyAlignment="1" applyProtection="0">
      <alignment horizontal="center" vertical="bottom"/>
    </xf>
    <xf numFmtId="1" fontId="4" fillId="6" borderId="145" applyNumberFormat="1" applyFont="1" applyFill="1" applyBorder="1" applyAlignment="1" applyProtection="0">
      <alignment horizontal="center" vertical="bottom"/>
    </xf>
    <xf numFmtId="1" fontId="8" fillId="7" borderId="145" applyNumberFormat="1" applyFont="1" applyFill="1" applyBorder="1" applyAlignment="1" applyProtection="0">
      <alignment horizontal="center" vertical="bottom"/>
    </xf>
    <xf numFmtId="60" fontId="0" fillId="5" borderId="145" applyNumberFormat="1" applyFont="1" applyFill="1" applyBorder="1" applyAlignment="1" applyProtection="0">
      <alignment horizontal="center" vertical="bottom"/>
    </xf>
    <xf numFmtId="49" fontId="0" fillId="5" borderId="146" applyNumberFormat="1" applyFont="1" applyFill="1" applyBorder="1" applyAlignment="1" applyProtection="0">
      <alignment horizontal="center" vertical="bottom"/>
    </xf>
    <xf numFmtId="0" fontId="0" fillId="5" borderId="147" applyNumberFormat="1" applyFont="1" applyFill="1" applyBorder="1" applyAlignment="1" applyProtection="0">
      <alignment horizontal="center" vertical="bottom"/>
    </xf>
    <xf numFmtId="9" fontId="0" fillId="5" borderId="145" applyNumberFormat="1" applyFont="1" applyFill="1" applyBorder="1" applyAlignment="1" applyProtection="0">
      <alignment horizontal="center" vertical="bottom"/>
    </xf>
    <xf numFmtId="0" fontId="0" fillId="5" borderId="145" applyNumberFormat="0" applyFont="1" applyFill="1" applyBorder="1" applyAlignment="1" applyProtection="0">
      <alignment horizontal="center" vertical="bottom"/>
    </xf>
    <xf numFmtId="49" fontId="0" fillId="5" borderId="145" applyNumberFormat="1" applyFont="1" applyFill="1" applyBorder="1" applyAlignment="1" applyProtection="0">
      <alignment horizontal="center" vertical="bottom"/>
    </xf>
    <xf numFmtId="0" fontId="0" fillId="5" borderId="145" applyNumberFormat="1" applyFont="1" applyFill="1" applyBorder="1" applyAlignment="1" applyProtection="0">
      <alignment horizontal="center" vertical="bottom"/>
    </xf>
    <xf numFmtId="2" fontId="0" fillId="7" borderId="145" applyNumberFormat="1" applyFont="1" applyFill="1" applyBorder="1" applyAlignment="1" applyProtection="0">
      <alignment horizontal="center" vertical="bottom"/>
    </xf>
    <xf numFmtId="61" fontId="0" fillId="7" borderId="145" applyNumberFormat="1" applyFont="1" applyFill="1" applyBorder="1" applyAlignment="1" applyProtection="0">
      <alignment horizontal="right" vertical="bottom"/>
    </xf>
    <xf numFmtId="61" fontId="0" fillId="5" borderId="145" applyNumberFormat="1" applyFont="1" applyFill="1" applyBorder="1" applyAlignment="1" applyProtection="0">
      <alignment horizontal="right" vertical="bottom"/>
    </xf>
    <xf numFmtId="0" fontId="0" fillId="5" borderId="148" applyNumberFormat="1" applyFont="1" applyFill="1" applyBorder="1" applyAlignment="1" applyProtection="0">
      <alignment horizontal="center" vertical="bottom"/>
    </xf>
    <xf numFmtId="1" fontId="0" fillId="5" borderId="149" applyNumberFormat="1" applyFont="1" applyFill="1" applyBorder="1" applyAlignment="1" applyProtection="0">
      <alignment horizontal="right" vertical="bottom"/>
    </xf>
    <xf numFmtId="1" fontId="0" fillId="7" borderId="150" applyNumberFormat="1" applyFont="1" applyFill="1" applyBorder="1" applyAlignment="1" applyProtection="0">
      <alignment horizontal="right" vertical="bottom"/>
    </xf>
    <xf numFmtId="0" fontId="0" fillId="7" borderId="150" applyNumberFormat="1" applyFont="1" applyFill="1" applyBorder="1" applyAlignment="1" applyProtection="0">
      <alignment horizontal="center" vertical="bottom"/>
    </xf>
    <xf numFmtId="59" fontId="10" fillId="8" borderId="150" applyNumberFormat="1" applyFont="1" applyFill="1" applyBorder="1" applyAlignment="1" applyProtection="0">
      <alignment horizontal="center" vertical="bottom" wrapText="1"/>
    </xf>
    <xf numFmtId="59" fontId="0" fillId="11" borderId="150" applyNumberFormat="1" applyFont="1" applyFill="1" applyBorder="1" applyAlignment="1" applyProtection="0">
      <alignment horizontal="center" vertical="top"/>
    </xf>
    <xf numFmtId="0" fontId="0" fillId="5" borderId="151" applyNumberFormat="1" applyFont="1" applyFill="1" applyBorder="1" applyAlignment="1" applyProtection="0">
      <alignment horizontal="center" vertical="bottom"/>
    </xf>
    <xf numFmtId="49" fontId="0" fillId="4" borderId="152" applyNumberFormat="1" applyFont="1" applyFill="1" applyBorder="1" applyAlignment="1" applyProtection="0">
      <alignment horizontal="center" vertical="bottom"/>
    </xf>
    <xf numFmtId="49" fontId="0" fillId="4" borderId="153" applyNumberFormat="1" applyFont="1" applyFill="1" applyBorder="1" applyAlignment="1" applyProtection="0">
      <alignment horizontal="left" vertical="bottom"/>
    </xf>
    <xf numFmtId="49" fontId="0" fillId="5" borderId="154" applyNumberFormat="1" applyFont="1" applyFill="1" applyBorder="1" applyAlignment="1" applyProtection="0">
      <alignment horizontal="center" vertical="bottom"/>
    </xf>
    <xf numFmtId="49" fontId="0" fillId="5" borderId="153" applyNumberFormat="1" applyFont="1" applyFill="1" applyBorder="1" applyAlignment="1" applyProtection="0">
      <alignment horizontal="center" vertical="bottom"/>
    </xf>
    <xf numFmtId="49" fontId="0" fillId="5" borderId="155" applyNumberFormat="1" applyFont="1" applyFill="1" applyBorder="1" applyAlignment="1" applyProtection="0">
      <alignment horizontal="center" vertical="bottom"/>
    </xf>
    <xf numFmtId="1" fontId="0" fillId="5" borderId="156" applyNumberFormat="1" applyFont="1" applyFill="1" applyBorder="1" applyAlignment="1" applyProtection="0">
      <alignment horizontal="center" vertical="bottom"/>
    </xf>
    <xf numFmtId="1" fontId="4" fillId="6" borderId="156" applyNumberFormat="1" applyFont="1" applyFill="1" applyBorder="1" applyAlignment="1" applyProtection="0">
      <alignment horizontal="center" vertical="bottom"/>
    </xf>
    <xf numFmtId="1" fontId="8" fillId="7" borderId="156" applyNumberFormat="1" applyFont="1" applyFill="1" applyBorder="1" applyAlignment="1" applyProtection="0">
      <alignment horizontal="center" vertical="bottom"/>
    </xf>
    <xf numFmtId="60" fontId="0" fillId="5" borderId="156" applyNumberFormat="1" applyFont="1" applyFill="1" applyBorder="1" applyAlignment="1" applyProtection="0">
      <alignment horizontal="center" vertical="bottom"/>
    </xf>
    <xf numFmtId="49" fontId="0" fillId="5" borderId="157" applyNumberFormat="1" applyFont="1" applyFill="1" applyBorder="1" applyAlignment="1" applyProtection="0">
      <alignment horizontal="center" vertical="bottom"/>
    </xf>
    <xf numFmtId="0" fontId="0" fillId="5" borderId="158" applyNumberFormat="1" applyFont="1" applyFill="1" applyBorder="1" applyAlignment="1" applyProtection="0">
      <alignment horizontal="center" vertical="bottom"/>
    </xf>
    <xf numFmtId="9" fontId="0" fillId="5" borderId="156" applyNumberFormat="1" applyFont="1" applyFill="1" applyBorder="1" applyAlignment="1" applyProtection="0">
      <alignment horizontal="center" vertical="bottom"/>
    </xf>
    <xf numFmtId="0" fontId="0" fillId="5" borderId="156" applyNumberFormat="0" applyFont="1" applyFill="1" applyBorder="1" applyAlignment="1" applyProtection="0">
      <alignment horizontal="center" vertical="bottom"/>
    </xf>
    <xf numFmtId="49" fontId="0" fillId="5" borderId="156" applyNumberFormat="1" applyFont="1" applyFill="1" applyBorder="1" applyAlignment="1" applyProtection="0">
      <alignment horizontal="center" vertical="bottom"/>
    </xf>
    <xf numFmtId="0" fontId="0" fillId="5" borderId="156" applyNumberFormat="1" applyFont="1" applyFill="1" applyBorder="1" applyAlignment="1" applyProtection="0">
      <alignment horizontal="center" vertical="bottom"/>
    </xf>
    <xf numFmtId="2" fontId="0" fillId="7" borderId="156" applyNumberFormat="1" applyFont="1" applyFill="1" applyBorder="1" applyAlignment="1" applyProtection="0">
      <alignment horizontal="center" vertical="bottom"/>
    </xf>
    <xf numFmtId="2" fontId="0" fillId="5" borderId="156" applyNumberFormat="1" applyFont="1" applyFill="1" applyBorder="1" applyAlignment="1" applyProtection="0">
      <alignment horizontal="center" vertical="bottom"/>
    </xf>
    <xf numFmtId="61" fontId="0" fillId="5" borderId="156" applyNumberFormat="1" applyFont="1" applyFill="1" applyBorder="1" applyAlignment="1" applyProtection="0">
      <alignment horizontal="right" vertical="bottom"/>
    </xf>
    <xf numFmtId="0" fontId="0" fillId="5" borderId="159" applyNumberFormat="1" applyFont="1" applyFill="1" applyBorder="1" applyAlignment="1" applyProtection="0">
      <alignment horizontal="center" vertical="bottom"/>
    </xf>
    <xf numFmtId="1" fontId="0" fillId="8" borderId="160" applyNumberFormat="1" applyFont="1" applyFill="1" applyBorder="1" applyAlignment="1" applyProtection="0">
      <alignment horizontal="right" vertical="bottom"/>
    </xf>
    <xf numFmtId="1" fontId="0" fillId="5" borderId="161" applyNumberFormat="1" applyFont="1" applyFill="1" applyBorder="1" applyAlignment="1" applyProtection="0">
      <alignment horizontal="right" vertical="bottom"/>
    </xf>
    <xf numFmtId="0" fontId="0" fillId="5" borderId="161" applyNumberFormat="1" applyFont="1" applyFill="1" applyBorder="1" applyAlignment="1" applyProtection="0">
      <alignment horizontal="center" vertical="bottom"/>
    </xf>
    <xf numFmtId="59" fontId="10" fillId="7" borderId="161" applyNumberFormat="1" applyFont="1" applyFill="1" applyBorder="1" applyAlignment="1" applyProtection="0">
      <alignment horizontal="center" vertical="bottom" wrapText="1"/>
    </xf>
    <xf numFmtId="59" fontId="0" fillId="11" borderId="161" applyNumberFormat="1" applyFont="1" applyFill="1" applyBorder="1" applyAlignment="1" applyProtection="0">
      <alignment horizontal="center" vertical="top"/>
    </xf>
    <xf numFmtId="49" fontId="4" fillId="6" borderId="23" applyNumberFormat="1" applyFont="1" applyFill="1" applyBorder="1" applyAlignment="1" applyProtection="0">
      <alignment horizontal="center" vertical="bottom"/>
    </xf>
    <xf numFmtId="0" fontId="0" fillId="7" borderId="23" applyNumberFormat="1" applyFont="1" applyFill="1" applyBorder="1" applyAlignment="1" applyProtection="0">
      <alignment horizontal="center" vertical="bottom"/>
    </xf>
    <xf numFmtId="59" fontId="0" fillId="7" borderId="90" applyNumberFormat="1" applyFont="1" applyFill="1" applyBorder="1" applyAlignment="1" applyProtection="0">
      <alignment horizontal="center" vertical="top"/>
    </xf>
    <xf numFmtId="2" fontId="0" fillId="5" borderId="96" applyNumberFormat="1" applyFont="1" applyFill="1" applyBorder="1" applyAlignment="1" applyProtection="0">
      <alignment horizontal="center" vertical="bottom"/>
    </xf>
    <xf numFmtId="0" fontId="0" fillId="5" borderId="105" applyNumberFormat="1" applyFont="1" applyFill="1" applyBorder="1" applyAlignment="1" applyProtection="0">
      <alignment horizontal="center" vertical="bottom"/>
    </xf>
    <xf numFmtId="59" fontId="10" fillId="7" borderId="162" applyNumberFormat="1" applyFont="1" applyFill="1" applyBorder="1" applyAlignment="1" applyProtection="0">
      <alignment horizontal="center" vertical="bottom" wrapText="1"/>
    </xf>
    <xf numFmtId="59" fontId="10" fillId="5" borderId="163" applyNumberFormat="1" applyFont="1" applyFill="1" applyBorder="1" applyAlignment="1" applyProtection="0">
      <alignment horizontal="center" vertical="bottom"/>
    </xf>
    <xf numFmtId="1" fontId="4" fillId="6" borderId="164" applyNumberFormat="1" applyFont="1" applyFill="1" applyBorder="1" applyAlignment="1" applyProtection="0">
      <alignment horizontal="center" vertical="bottom"/>
    </xf>
    <xf numFmtId="1" fontId="8" fillId="7" borderId="164" applyNumberFormat="1" applyFont="1" applyFill="1" applyBorder="1" applyAlignment="1" applyProtection="0">
      <alignment horizontal="center" vertical="bottom"/>
    </xf>
    <xf numFmtId="60" fontId="0" fillId="5" borderId="164" applyNumberFormat="1" applyFont="1" applyFill="1" applyBorder="1" applyAlignment="1" applyProtection="0">
      <alignment horizontal="center" vertical="bottom"/>
    </xf>
    <xf numFmtId="1" fontId="0" fillId="5" borderId="164" applyNumberFormat="1" applyFont="1" applyFill="1" applyBorder="1" applyAlignment="1" applyProtection="0">
      <alignment horizontal="center" vertical="bottom"/>
    </xf>
    <xf numFmtId="60" fontId="0" fillId="5" borderId="110" applyNumberFormat="1" applyFont="1" applyFill="1" applyBorder="1" applyAlignment="1" applyProtection="0">
      <alignment horizontal="center" vertical="bottom"/>
    </xf>
    <xf numFmtId="49" fontId="0" fillId="5" borderId="165" applyNumberFormat="1" applyFont="1" applyFill="1" applyBorder="1" applyAlignment="1" applyProtection="0">
      <alignment horizontal="center" vertical="center" wrapText="1"/>
    </xf>
    <xf numFmtId="2" fontId="0" fillId="7" borderId="110" applyNumberFormat="1" applyFont="1" applyFill="1" applyBorder="1" applyAlignment="1" applyProtection="0">
      <alignment horizontal="center" vertical="bottom"/>
    </xf>
    <xf numFmtId="0" fontId="0" fillId="7" borderId="110" applyNumberFormat="1" applyFont="1" applyFill="1" applyBorder="1" applyAlignment="1" applyProtection="0">
      <alignment horizontal="center" vertical="bottom"/>
    </xf>
    <xf numFmtId="59" fontId="0" fillId="11" borderId="116" applyNumberFormat="1" applyFont="1" applyFill="1" applyBorder="1" applyAlignment="1" applyProtection="0">
      <alignment horizontal="center" vertical="top"/>
    </xf>
    <xf numFmtId="0" fontId="0" fillId="9" borderId="123" applyNumberFormat="1" applyFont="1" applyFill="1" applyBorder="1" applyAlignment="1" applyProtection="0">
      <alignment vertical="bottom"/>
    </xf>
    <xf numFmtId="0" fontId="0" fillId="5" borderId="85" applyNumberFormat="0" applyFont="1" applyFill="1" applyBorder="1" applyAlignment="1" applyProtection="0">
      <alignment vertical="bottom"/>
    </xf>
    <xf numFmtId="1" fontId="0" fillId="5" borderId="58" applyNumberFormat="1" applyFont="1" applyFill="1" applyBorder="1" applyAlignment="1" applyProtection="0">
      <alignment horizontal="right" vertical="bottom"/>
    </xf>
    <xf numFmtId="49" fontId="0" fillId="5" borderId="166" applyNumberFormat="1" applyFont="1" applyFill="1" applyBorder="1" applyAlignment="1" applyProtection="0">
      <alignment horizontal="center" vertical="center" wrapText="1"/>
    </xf>
    <xf numFmtId="49" fontId="0" fillId="4" borderId="167" applyNumberFormat="1" applyFont="1" applyFill="1" applyBorder="1" applyAlignment="1" applyProtection="0">
      <alignment horizontal="center" vertical="bottom"/>
    </xf>
    <xf numFmtId="49" fontId="0" fillId="4" borderId="168" applyNumberFormat="1" applyFont="1" applyFill="1" applyBorder="1" applyAlignment="1" applyProtection="0">
      <alignment horizontal="left" vertical="bottom"/>
    </xf>
    <xf numFmtId="49" fontId="0" fillId="5" borderId="168" applyNumberFormat="1" applyFont="1" applyFill="1" applyBorder="1" applyAlignment="1" applyProtection="0">
      <alignment horizontal="center" vertical="bottom"/>
    </xf>
    <xf numFmtId="49" fontId="0" fillId="5" borderId="169" applyNumberFormat="1" applyFont="1" applyFill="1" applyBorder="1" applyAlignment="1" applyProtection="0">
      <alignment horizontal="center" vertical="bottom"/>
    </xf>
    <xf numFmtId="1" fontId="0" fillId="5" borderId="170" applyNumberFormat="1" applyFont="1" applyFill="1" applyBorder="1" applyAlignment="1" applyProtection="0">
      <alignment horizontal="center" vertical="bottom"/>
    </xf>
    <xf numFmtId="1" fontId="4" fillId="6" borderId="170" applyNumberFormat="1" applyFont="1" applyFill="1" applyBorder="1" applyAlignment="1" applyProtection="0">
      <alignment horizontal="center" vertical="bottom"/>
    </xf>
    <xf numFmtId="1" fontId="8" fillId="7" borderId="170" applyNumberFormat="1" applyFont="1" applyFill="1" applyBorder="1" applyAlignment="1" applyProtection="0">
      <alignment horizontal="center" vertical="bottom"/>
    </xf>
    <xf numFmtId="60" fontId="0" fillId="5" borderId="170" applyNumberFormat="1" applyFont="1" applyFill="1" applyBorder="1" applyAlignment="1" applyProtection="0">
      <alignment horizontal="center" vertical="bottom"/>
    </xf>
    <xf numFmtId="49" fontId="0" fillId="5" borderId="171" applyNumberFormat="1" applyFont="1" applyFill="1" applyBorder="1" applyAlignment="1" applyProtection="0">
      <alignment horizontal="center" vertical="bottom"/>
    </xf>
    <xf numFmtId="49" fontId="0" fillId="5" borderId="172" applyNumberFormat="1" applyFont="1" applyFill="1" applyBorder="1" applyAlignment="1" applyProtection="0">
      <alignment horizontal="center" vertical="center"/>
    </xf>
    <xf numFmtId="0" fontId="0" fillId="5" borderId="173" applyNumberFormat="1" applyFont="1" applyFill="1" applyBorder="1" applyAlignment="1" applyProtection="0">
      <alignment horizontal="center" vertical="bottom"/>
    </xf>
    <xf numFmtId="9" fontId="0" fillId="5" borderId="170" applyNumberFormat="1" applyFont="1" applyFill="1" applyBorder="1" applyAlignment="1" applyProtection="0">
      <alignment horizontal="center" vertical="bottom"/>
    </xf>
    <xf numFmtId="0" fontId="0" fillId="5" borderId="170" applyNumberFormat="0" applyFont="1" applyFill="1" applyBorder="1" applyAlignment="1" applyProtection="0">
      <alignment horizontal="center" vertical="bottom"/>
    </xf>
    <xf numFmtId="49" fontId="0" fillId="5" borderId="170" applyNumberFormat="1" applyFont="1" applyFill="1" applyBorder="1" applyAlignment="1" applyProtection="0">
      <alignment horizontal="center" vertical="bottom"/>
    </xf>
    <xf numFmtId="0" fontId="0" fillId="5" borderId="170" applyNumberFormat="1" applyFont="1" applyFill="1" applyBorder="1" applyAlignment="1" applyProtection="0">
      <alignment horizontal="center" vertical="bottom"/>
    </xf>
    <xf numFmtId="2" fontId="0" fillId="5" borderId="170" applyNumberFormat="1" applyFont="1" applyFill="1" applyBorder="1" applyAlignment="1" applyProtection="0">
      <alignment horizontal="center" vertical="bottom"/>
    </xf>
    <xf numFmtId="0" fontId="0" fillId="7" borderId="170" applyNumberFormat="1" applyFont="1" applyFill="1" applyBorder="1" applyAlignment="1" applyProtection="0">
      <alignment horizontal="center" vertical="bottom"/>
    </xf>
    <xf numFmtId="61" fontId="0" fillId="7" borderId="170" applyNumberFormat="1" applyFont="1" applyFill="1" applyBorder="1" applyAlignment="1" applyProtection="0">
      <alignment horizontal="right" vertical="bottom"/>
    </xf>
    <xf numFmtId="61" fontId="0" fillId="5" borderId="170" applyNumberFormat="1" applyFont="1" applyFill="1" applyBorder="1" applyAlignment="1" applyProtection="0">
      <alignment horizontal="right" vertical="bottom"/>
    </xf>
    <xf numFmtId="0" fontId="0" fillId="5" borderId="174" applyNumberFormat="1" applyFont="1" applyFill="1" applyBorder="1" applyAlignment="1" applyProtection="0">
      <alignment horizontal="center" vertical="bottom"/>
    </xf>
    <xf numFmtId="1" fontId="0" fillId="7" borderId="175" applyNumberFormat="1" applyFont="1" applyFill="1" applyBorder="1" applyAlignment="1" applyProtection="0">
      <alignment horizontal="right" vertical="bottom"/>
    </xf>
    <xf numFmtId="1" fontId="0" fillId="7" borderId="176" applyNumberFormat="1" applyFont="1" applyFill="1" applyBorder="1" applyAlignment="1" applyProtection="0">
      <alignment horizontal="right" vertical="bottom"/>
    </xf>
    <xf numFmtId="0" fontId="0" fillId="7" borderId="176" applyNumberFormat="1" applyFont="1" applyFill="1" applyBorder="1" applyAlignment="1" applyProtection="0">
      <alignment horizontal="center" vertical="bottom"/>
    </xf>
    <xf numFmtId="59" fontId="10" fillId="5" borderId="176" applyNumberFormat="1" applyFont="1" applyFill="1" applyBorder="1" applyAlignment="1" applyProtection="0">
      <alignment horizontal="center" vertical="bottom" wrapText="1"/>
    </xf>
    <xf numFmtId="59" fontId="0" fillId="7" borderId="176" applyNumberFormat="1" applyFont="1" applyFill="1" applyBorder="1" applyAlignment="1" applyProtection="0">
      <alignment horizontal="center" vertical="top"/>
    </xf>
    <xf numFmtId="0" fontId="0" fillId="5" borderId="176" applyNumberFormat="1" applyFont="1" applyFill="1" applyBorder="1" applyAlignment="1" applyProtection="0">
      <alignment horizontal="center" vertical="bottom"/>
    </xf>
    <xf numFmtId="49" fontId="0" fillId="4" borderId="177" applyNumberFormat="1" applyFont="1" applyFill="1" applyBorder="1" applyAlignment="1" applyProtection="0">
      <alignment horizontal="center" vertical="bottom"/>
    </xf>
    <xf numFmtId="49" fontId="0" fillId="4" borderId="49" applyNumberFormat="1" applyFont="1" applyFill="1" applyBorder="1" applyAlignment="1" applyProtection="0">
      <alignment horizontal="left" vertical="bottom"/>
    </xf>
    <xf numFmtId="49" fontId="0" fillId="5" borderId="178" applyNumberFormat="1" applyFont="1" applyFill="1" applyBorder="1" applyAlignment="1" applyProtection="0">
      <alignment horizontal="center" vertical="bottom"/>
    </xf>
    <xf numFmtId="1" fontId="0" fillId="5" borderId="179" applyNumberFormat="1" applyFont="1" applyFill="1" applyBorder="1" applyAlignment="1" applyProtection="0">
      <alignment horizontal="center" vertical="bottom"/>
    </xf>
    <xf numFmtId="1" fontId="4" fillId="6" borderId="179" applyNumberFormat="1" applyFont="1" applyFill="1" applyBorder="1" applyAlignment="1" applyProtection="0">
      <alignment horizontal="center" vertical="bottom"/>
    </xf>
    <xf numFmtId="0" fontId="0" fillId="5" borderId="180" applyNumberFormat="1" applyFont="1" applyFill="1" applyBorder="1" applyAlignment="1" applyProtection="0">
      <alignment vertical="bottom"/>
    </xf>
    <xf numFmtId="0" fontId="0" fillId="5" borderId="181" applyNumberFormat="1" applyFont="1" applyFill="1" applyBorder="1" applyAlignment="1" applyProtection="0">
      <alignment vertical="bottom"/>
    </xf>
    <xf numFmtId="0" fontId="0" fillId="5" borderId="181" applyNumberFormat="0" applyFont="1" applyFill="1" applyBorder="1" applyAlignment="1" applyProtection="0">
      <alignment vertical="bottom"/>
    </xf>
    <xf numFmtId="0" fontId="0" fillId="5" borderId="182" applyNumberFormat="1" applyFont="1" applyFill="1" applyBorder="1" applyAlignment="1" applyProtection="0">
      <alignment vertical="bottom"/>
    </xf>
    <xf numFmtId="60" fontId="0" fillId="5" borderId="179" applyNumberFormat="1" applyFont="1" applyFill="1" applyBorder="1" applyAlignment="1" applyProtection="0">
      <alignment horizontal="center" vertical="bottom"/>
    </xf>
    <xf numFmtId="49" fontId="0" fillId="5" borderId="179" applyNumberFormat="1" applyFont="1" applyFill="1" applyBorder="1" applyAlignment="1" applyProtection="0">
      <alignment horizontal="center" vertical="bottom"/>
    </xf>
    <xf numFmtId="49" fontId="0" fillId="5" borderId="183" applyNumberFormat="1" applyFont="1" applyFill="1" applyBorder="1" applyAlignment="1" applyProtection="0">
      <alignment horizontal="center" vertical="bottom"/>
    </xf>
    <xf numFmtId="49" fontId="0" fillId="5" borderId="184" applyNumberFormat="1" applyFont="1" applyFill="1" applyBorder="1" applyAlignment="1" applyProtection="0">
      <alignment horizontal="center" vertical="center" wrapText="1"/>
    </xf>
    <xf numFmtId="0" fontId="0" fillId="5" borderId="185" applyNumberFormat="1" applyFont="1" applyFill="1" applyBorder="1" applyAlignment="1" applyProtection="0">
      <alignment horizontal="center" vertical="bottom"/>
    </xf>
    <xf numFmtId="9" fontId="0" fillId="5" borderId="179" applyNumberFormat="1" applyFont="1" applyFill="1" applyBorder="1" applyAlignment="1" applyProtection="0">
      <alignment horizontal="center" vertical="bottom"/>
    </xf>
    <xf numFmtId="0" fontId="0" fillId="5" borderId="179" applyNumberFormat="0" applyFont="1" applyFill="1" applyBorder="1" applyAlignment="1" applyProtection="0">
      <alignment horizontal="center" vertical="bottom"/>
    </xf>
    <xf numFmtId="0" fontId="0" fillId="5" borderId="179" applyNumberFormat="1" applyFont="1" applyFill="1" applyBorder="1" applyAlignment="1" applyProtection="0">
      <alignment horizontal="center" vertical="bottom"/>
    </xf>
    <xf numFmtId="2" fontId="0" fillId="7" borderId="179" applyNumberFormat="1" applyFont="1" applyFill="1" applyBorder="1" applyAlignment="1" applyProtection="0">
      <alignment horizontal="center" vertical="bottom"/>
    </xf>
    <xf numFmtId="2" fontId="0" fillId="5" borderId="180" applyNumberFormat="1" applyFont="1" applyFill="1" applyBorder="1" applyAlignment="1" applyProtection="0">
      <alignment vertical="bottom"/>
    </xf>
    <xf numFmtId="2" fontId="0" fillId="5" borderId="181" applyNumberFormat="1" applyFont="1" applyFill="1" applyBorder="1" applyAlignment="1" applyProtection="0">
      <alignment vertical="bottom"/>
    </xf>
    <xf numFmtId="2" fontId="0" fillId="5" borderId="182" applyNumberFormat="1" applyFont="1" applyFill="1" applyBorder="1" applyAlignment="1" applyProtection="0">
      <alignment vertical="bottom"/>
    </xf>
    <xf numFmtId="0" fontId="0" fillId="7" borderId="179" applyNumberFormat="1" applyFont="1" applyFill="1" applyBorder="1" applyAlignment="1" applyProtection="0">
      <alignment horizontal="center" vertical="bottom"/>
    </xf>
    <xf numFmtId="61" fontId="0" fillId="7" borderId="179" applyNumberFormat="1" applyFont="1" applyFill="1" applyBorder="1" applyAlignment="1" applyProtection="0">
      <alignment horizontal="right" vertical="bottom"/>
    </xf>
    <xf numFmtId="61" fontId="0" fillId="5" borderId="179" applyNumberFormat="1" applyFont="1" applyFill="1" applyBorder="1" applyAlignment="1" applyProtection="0">
      <alignment horizontal="right" vertical="bottom"/>
    </xf>
    <xf numFmtId="0" fontId="0" fillId="5" borderId="186" applyNumberFormat="1" applyFont="1" applyFill="1" applyBorder="1" applyAlignment="1" applyProtection="0">
      <alignment horizontal="center" vertical="bottom"/>
    </xf>
    <xf numFmtId="14" fontId="0" fillId="5" borderId="180" applyNumberFormat="1" applyFont="1" applyFill="1" applyBorder="1" applyAlignment="1" applyProtection="0">
      <alignment vertical="bottom"/>
    </xf>
    <xf numFmtId="14" fontId="0" fillId="5" borderId="181" applyNumberFormat="1" applyFont="1" applyFill="1" applyBorder="1" applyAlignment="1" applyProtection="0">
      <alignment vertical="bottom"/>
    </xf>
    <xf numFmtId="1" fontId="0" fillId="7" borderId="187" applyNumberFormat="1" applyFont="1" applyFill="1" applyBorder="1" applyAlignment="1" applyProtection="0">
      <alignment horizontal="right" vertical="bottom"/>
    </xf>
    <xf numFmtId="1" fontId="0" fillId="7" borderId="188" applyNumberFormat="1" applyFont="1" applyFill="1" applyBorder="1" applyAlignment="1" applyProtection="0">
      <alignment horizontal="right" vertical="bottom"/>
    </xf>
    <xf numFmtId="0" fontId="0" fillId="7" borderId="188" applyNumberFormat="1" applyFont="1" applyFill="1" applyBorder="1" applyAlignment="1" applyProtection="0">
      <alignment horizontal="center" vertical="bottom"/>
    </xf>
    <xf numFmtId="59" fontId="10" fillId="5" borderId="189" applyNumberFormat="1" applyFont="1" applyFill="1" applyBorder="1" applyAlignment="1" applyProtection="0">
      <alignment horizontal="center" vertical="bottom" wrapText="1"/>
    </xf>
    <xf numFmtId="59" fontId="10" fillId="5" borderId="190" applyNumberFormat="1" applyFont="1" applyFill="1" applyBorder="1" applyAlignment="1" applyProtection="0">
      <alignment horizontal="center" vertical="bottom"/>
    </xf>
    <xf numFmtId="0" fontId="0" fillId="5" borderId="191" applyNumberFormat="1" applyFont="1" applyFill="1" applyBorder="1" applyAlignment="1" applyProtection="0">
      <alignment horizontal="center" vertical="bottom"/>
    </xf>
    <xf numFmtId="0" fontId="0" fillId="4" borderId="192" applyNumberFormat="0" applyFont="1" applyFill="1" applyBorder="1" applyAlignment="1" applyProtection="0">
      <alignment horizontal="center" vertical="bottom"/>
    </xf>
    <xf numFmtId="0" fontId="0" fillId="4" borderId="192" applyNumberFormat="0" applyFont="1" applyFill="1" applyBorder="1" applyAlignment="1" applyProtection="0">
      <alignment horizontal="left" vertical="bottom"/>
    </xf>
    <xf numFmtId="0" fontId="0" fillId="5" borderId="192" applyNumberFormat="0" applyFont="1" applyFill="1" applyBorder="1" applyAlignment="1" applyProtection="0">
      <alignment horizontal="center" vertical="bottom"/>
    </xf>
    <xf numFmtId="1" fontId="13" fillId="5" borderId="192" applyNumberFormat="1" applyFont="1" applyFill="1" applyBorder="1" applyAlignment="1" applyProtection="0">
      <alignment horizontal="center" vertical="bottom"/>
    </xf>
    <xf numFmtId="0" fontId="0" fillId="5" borderId="193" applyNumberFormat="0" applyFont="1" applyFill="1" applyBorder="1" applyAlignment="1" applyProtection="0">
      <alignment vertical="bottom"/>
    </xf>
    <xf numFmtId="0" fontId="0" fillId="5" borderId="194" applyNumberFormat="0" applyFont="1" applyFill="1" applyBorder="1" applyAlignment="1" applyProtection="0">
      <alignment vertical="bottom"/>
    </xf>
    <xf numFmtId="0" fontId="0" fillId="5" borderId="195" applyNumberFormat="0" applyFont="1" applyFill="1" applyBorder="1" applyAlignment="1" applyProtection="0">
      <alignment vertical="bottom"/>
    </xf>
    <xf numFmtId="49" fontId="13" fillId="5" borderId="192" applyNumberFormat="1" applyFont="1" applyFill="1" applyBorder="1" applyAlignment="1" applyProtection="0">
      <alignment horizontal="center" vertical="bottom"/>
    </xf>
    <xf numFmtId="0" fontId="0" fillId="5" borderId="192" applyNumberFormat="0" applyFont="1" applyFill="1" applyBorder="1" applyAlignment="1" applyProtection="0">
      <alignment horizontal="center" vertical="center" wrapText="1"/>
    </xf>
    <xf numFmtId="1" fontId="0" fillId="5" borderId="192" applyNumberFormat="1" applyFont="1" applyFill="1" applyBorder="1" applyAlignment="1" applyProtection="0">
      <alignment horizontal="center" vertical="bottom"/>
    </xf>
    <xf numFmtId="9" fontId="0" fillId="5" borderId="192" applyNumberFormat="1" applyFont="1" applyFill="1" applyBorder="1" applyAlignment="1" applyProtection="0">
      <alignment horizontal="center" vertical="bottom"/>
    </xf>
    <xf numFmtId="0" fontId="0" fillId="5" borderId="192" applyNumberFormat="1" applyFont="1" applyFill="1" applyBorder="1" applyAlignment="1" applyProtection="0">
      <alignment horizontal="center" vertical="bottom"/>
    </xf>
    <xf numFmtId="2" fontId="0" fillId="5" borderId="194" applyNumberFormat="1" applyFont="1" applyFill="1" applyBorder="1" applyAlignment="1" applyProtection="0">
      <alignment vertical="bottom"/>
    </xf>
    <xf numFmtId="2" fontId="0" fillId="5" borderId="195" applyNumberFormat="1" applyFont="1" applyFill="1" applyBorder="1" applyAlignment="1" applyProtection="0">
      <alignment vertical="bottom"/>
    </xf>
    <xf numFmtId="2" fontId="0" fillId="5" borderId="192" applyNumberFormat="1" applyFont="1" applyFill="1" applyBorder="1" applyAlignment="1" applyProtection="0">
      <alignment horizontal="center" vertical="bottom"/>
    </xf>
    <xf numFmtId="61" fontId="0" fillId="5" borderId="192" applyNumberFormat="1" applyFont="1" applyFill="1" applyBorder="1" applyAlignment="1" applyProtection="0">
      <alignment horizontal="right" vertical="bottom"/>
    </xf>
    <xf numFmtId="63" fontId="0" fillId="5" borderId="192" applyNumberFormat="1" applyFont="1" applyFill="1" applyBorder="1" applyAlignment="1" applyProtection="0">
      <alignment horizontal="right" vertical="bottom"/>
    </xf>
    <xf numFmtId="61" fontId="0" fillId="5" borderId="194" applyNumberFormat="1" applyFont="1" applyFill="1" applyBorder="1" applyAlignment="1" applyProtection="0">
      <alignment vertical="bottom"/>
    </xf>
    <xf numFmtId="0" fontId="0" fillId="5" borderId="196" applyNumberFormat="0" applyFont="1" applyFill="1" applyBorder="1" applyAlignment="1" applyProtection="0">
      <alignment vertical="bottom"/>
    </xf>
    <xf numFmtId="1" fontId="0" fillId="5" borderId="192" applyNumberFormat="1" applyFont="1" applyFill="1" applyBorder="1" applyAlignment="1" applyProtection="0">
      <alignment horizontal="right" vertical="bottom"/>
    </xf>
    <xf numFmtId="3" fontId="0" fillId="5" borderId="192" applyNumberFormat="1" applyFont="1" applyFill="1" applyBorder="1" applyAlignment="1" applyProtection="0">
      <alignment vertical="bottom"/>
    </xf>
    <xf numFmtId="59" fontId="0" fillId="5" borderId="192" applyNumberFormat="1" applyFont="1" applyFill="1" applyBorder="1" applyAlignment="1" applyProtection="0">
      <alignment horizontal="center" vertical="bottom"/>
    </xf>
    <xf numFmtId="0" fontId="0" fillId="5" borderId="192" applyNumberFormat="1" applyFont="1" applyFill="1" applyBorder="1" applyAlignment="1" applyProtection="0">
      <alignment vertical="bottom"/>
    </xf>
    <xf numFmtId="49" fontId="14" fillId="4" borderId="197" applyNumberFormat="1" applyFont="1" applyFill="1" applyBorder="1" applyAlignment="1" applyProtection="0">
      <alignment horizontal="center" vertical="center"/>
    </xf>
    <xf numFmtId="49" fontId="14" fillId="4" borderId="197" applyNumberFormat="1" applyFont="1" applyFill="1" applyBorder="1" applyAlignment="1" applyProtection="0">
      <alignment vertical="center" wrapText="1"/>
    </xf>
    <xf numFmtId="0" fontId="14" fillId="5" borderId="197" applyNumberFormat="0" applyFont="1" applyFill="1" applyBorder="1" applyAlignment="1" applyProtection="0">
      <alignment horizontal="center" vertical="bottom"/>
    </xf>
    <xf numFmtId="1" fontId="14" fillId="5" borderId="197" applyNumberFormat="1" applyFont="1" applyFill="1" applyBorder="1" applyAlignment="1" applyProtection="0">
      <alignment horizontal="center" vertical="bottom"/>
    </xf>
    <xf numFmtId="0" fontId="0" fillId="5" borderId="198" applyNumberFormat="0" applyFont="1" applyFill="1" applyBorder="1" applyAlignment="1" applyProtection="0">
      <alignment vertical="bottom"/>
    </xf>
    <xf numFmtId="0" fontId="0" fillId="5" borderId="199" applyNumberFormat="0" applyFont="1" applyFill="1" applyBorder="1" applyAlignment="1" applyProtection="0">
      <alignment vertical="bottom"/>
    </xf>
    <xf numFmtId="0" fontId="14" fillId="5" borderId="197" applyNumberFormat="0" applyFont="1" applyFill="1" applyBorder="1" applyAlignment="1" applyProtection="0">
      <alignment horizontal="center" vertical="center" wrapText="1"/>
    </xf>
    <xf numFmtId="9" fontId="14" fillId="5" borderId="197" applyNumberFormat="1" applyFont="1" applyFill="1" applyBorder="1" applyAlignment="1" applyProtection="0">
      <alignment horizontal="center" vertical="bottom"/>
    </xf>
    <xf numFmtId="2" fontId="0" fillId="5" borderId="199" applyNumberFormat="1" applyFont="1" applyFill="1" applyBorder="1" applyAlignment="1" applyProtection="0">
      <alignment vertical="bottom"/>
    </xf>
    <xf numFmtId="2" fontId="14" fillId="5" borderId="197" applyNumberFormat="1" applyFont="1" applyFill="1" applyBorder="1" applyAlignment="1" applyProtection="0">
      <alignment horizontal="center" vertical="bottom"/>
    </xf>
    <xf numFmtId="61" fontId="14" fillId="5" borderId="197" applyNumberFormat="1" applyFont="1" applyFill="1" applyBorder="1" applyAlignment="1" applyProtection="0">
      <alignment horizontal="right" vertical="bottom"/>
    </xf>
    <xf numFmtId="63" fontId="14" fillId="5" borderId="197" applyNumberFormat="1" applyFont="1" applyFill="1" applyBorder="1" applyAlignment="1" applyProtection="0">
      <alignment horizontal="right" vertical="bottom"/>
    </xf>
    <xf numFmtId="0" fontId="0" fillId="5" borderId="200" applyNumberFormat="0" applyFont="1" applyFill="1" applyBorder="1" applyAlignment="1" applyProtection="0">
      <alignment vertical="bottom"/>
    </xf>
    <xf numFmtId="1" fontId="14" fillId="5" borderId="197" applyNumberFormat="1" applyFont="1" applyFill="1" applyBorder="1" applyAlignment="1" applyProtection="0">
      <alignment horizontal="right" vertical="bottom"/>
    </xf>
    <xf numFmtId="3" fontId="14" fillId="5" borderId="197" applyNumberFormat="1" applyFont="1" applyFill="1" applyBorder="1" applyAlignment="1" applyProtection="0">
      <alignment vertical="bottom"/>
    </xf>
    <xf numFmtId="59" fontId="14" fillId="5" borderId="197" applyNumberFormat="1" applyFont="1" applyFill="1" applyBorder="1" applyAlignment="1" applyProtection="0">
      <alignment horizontal="center" vertical="bottom"/>
    </xf>
    <xf numFmtId="0" fontId="14" fillId="5" borderId="197" applyNumberFormat="0" applyFont="1" applyFill="1" applyBorder="1" applyAlignment="1" applyProtection="0">
      <alignment vertical="bottom"/>
    </xf>
    <xf numFmtId="49" fontId="14" fillId="4" borderId="48" applyNumberFormat="1" applyFont="1" applyFill="1" applyBorder="1" applyAlignment="1" applyProtection="0">
      <alignment horizontal="center" vertical="center"/>
    </xf>
    <xf numFmtId="49" fontId="14" fillId="4" borderId="48" applyNumberFormat="1" applyFont="1" applyFill="1" applyBorder="1" applyAlignment="1" applyProtection="0">
      <alignment horizontal="left" vertical="center" wrapText="1"/>
    </xf>
    <xf numFmtId="0" fontId="14" fillId="5" borderId="48" applyNumberFormat="0" applyFont="1" applyFill="1" applyBorder="1" applyAlignment="1" applyProtection="0">
      <alignment horizontal="center" vertical="bottom"/>
    </xf>
    <xf numFmtId="1" fontId="16" fillId="5" borderId="48" applyNumberFormat="1" applyFont="1" applyFill="1" applyBorder="1" applyAlignment="1" applyProtection="0">
      <alignment horizontal="center" vertical="bottom"/>
    </xf>
    <xf numFmtId="0" fontId="16" fillId="5" borderId="48" applyNumberFormat="0" applyFont="1" applyFill="1" applyBorder="1" applyAlignment="1" applyProtection="0">
      <alignment horizontal="center" vertical="bottom"/>
    </xf>
    <xf numFmtId="0" fontId="14" fillId="5" borderId="48" applyNumberFormat="0" applyFont="1" applyFill="1" applyBorder="1" applyAlignment="1" applyProtection="0">
      <alignment horizontal="center" vertical="center" wrapText="1"/>
    </xf>
    <xf numFmtId="1" fontId="14" fillId="5" borderId="48" applyNumberFormat="1" applyFont="1" applyFill="1" applyBorder="1" applyAlignment="1" applyProtection="0">
      <alignment horizontal="center" vertical="bottom"/>
    </xf>
    <xf numFmtId="9" fontId="14" fillId="5" borderId="48" applyNumberFormat="1" applyFont="1" applyFill="1" applyBorder="1" applyAlignment="1" applyProtection="0">
      <alignment horizontal="center" vertical="bottom"/>
    </xf>
    <xf numFmtId="2" fontId="14" fillId="5" borderId="48" applyNumberFormat="1" applyFont="1" applyFill="1" applyBorder="1" applyAlignment="1" applyProtection="0">
      <alignment horizontal="center" vertical="bottom"/>
    </xf>
    <xf numFmtId="61" fontId="14" fillId="5" borderId="48" applyNumberFormat="1" applyFont="1" applyFill="1" applyBorder="1" applyAlignment="1" applyProtection="0">
      <alignment horizontal="right" vertical="bottom"/>
    </xf>
    <xf numFmtId="63" fontId="14" fillId="5" borderId="48" applyNumberFormat="1" applyFont="1" applyFill="1" applyBorder="1" applyAlignment="1" applyProtection="0">
      <alignment horizontal="right" vertical="bottom"/>
    </xf>
    <xf numFmtId="1" fontId="14" fillId="5" borderId="48" applyNumberFormat="1" applyFont="1" applyFill="1" applyBorder="1" applyAlignment="1" applyProtection="0">
      <alignment horizontal="right" vertical="bottom"/>
    </xf>
    <xf numFmtId="3" fontId="14" fillId="5" borderId="48" applyNumberFormat="1" applyFont="1" applyFill="1" applyBorder="1" applyAlignment="1" applyProtection="0">
      <alignment vertical="bottom"/>
    </xf>
    <xf numFmtId="59" fontId="14" fillId="5" borderId="48" applyNumberFormat="1" applyFont="1" applyFill="1" applyBorder="1" applyAlignment="1" applyProtection="0">
      <alignment horizontal="center" vertical="bottom"/>
    </xf>
    <xf numFmtId="0" fontId="14" fillId="5" borderId="48" applyNumberFormat="0" applyFont="1" applyFill="1" applyBorder="1" applyAlignment="1" applyProtection="0">
      <alignment vertical="bottom"/>
    </xf>
    <xf numFmtId="0" fontId="0" fillId="5" borderId="48" applyNumberFormat="0" applyFont="1" applyFill="1" applyBorder="1" applyAlignment="1" applyProtection="0">
      <alignment vertical="bottom"/>
    </xf>
    <xf numFmtId="49" fontId="14" fillId="12" borderId="48" applyNumberFormat="1" applyFont="1" applyFill="1" applyBorder="1" applyAlignment="1" applyProtection="0">
      <alignment vertical="bottom" wrapText="1"/>
    </xf>
    <xf numFmtId="49" fontId="0" fillId="4" borderId="201" applyNumberFormat="1" applyFont="1" applyFill="1" applyBorder="1" applyAlignment="1" applyProtection="0">
      <alignment vertical="center"/>
    </xf>
    <xf numFmtId="49" fontId="14" fillId="4" borderId="48" applyNumberFormat="1" applyFont="1" applyFill="1" applyBorder="1" applyAlignment="1" applyProtection="0">
      <alignment vertical="center" wrapText="1"/>
    </xf>
    <xf numFmtId="49" fontId="0" fillId="4" borderId="200" applyNumberFormat="1" applyFont="1" applyFill="1" applyBorder="1" applyAlignment="1" applyProtection="0">
      <alignment vertical="center"/>
    </xf>
    <xf numFmtId="49" fontId="14" fillId="4" borderId="48" applyNumberFormat="1" applyFont="1" applyFill="1" applyBorder="1" applyAlignment="1" applyProtection="0">
      <alignment vertical="center"/>
    </xf>
    <xf numFmtId="49" fontId="0" fillId="4" borderId="200" applyNumberFormat="1" applyFont="1" applyFill="1" applyBorder="1" applyAlignment="1" applyProtection="0">
      <alignment horizontal="center" vertical="center"/>
    </xf>
    <xf numFmtId="49" fontId="14" fillId="4" borderId="48" applyNumberFormat="1" applyFont="1" applyFill="1" applyBorder="1" applyAlignment="1" applyProtection="0">
      <alignment vertical="bottom" wrapText="1"/>
    </xf>
    <xf numFmtId="49" fontId="0" fillId="4" borderId="200" applyNumberFormat="1" applyFont="1" applyFill="1" applyBorder="1" applyAlignment="1" applyProtection="0">
      <alignment vertical="bottom"/>
    </xf>
    <xf numFmtId="0" fontId="0" fillId="5" borderId="202" applyNumberFormat="0" applyFont="1" applyFill="1" applyBorder="1" applyAlignment="1" applyProtection="0">
      <alignment vertical="bottom"/>
    </xf>
    <xf numFmtId="0" fontId="0" fillId="5" borderId="36" applyNumberFormat="0" applyFont="1" applyFill="1" applyBorder="1" applyAlignment="1" applyProtection="0">
      <alignment vertical="bottom"/>
    </xf>
    <xf numFmtId="0" fontId="0" fillId="5" borderId="203" applyNumberFormat="0" applyFont="1" applyFill="1" applyBorder="1" applyAlignment="1" applyProtection="0">
      <alignment vertical="bottom"/>
    </xf>
    <xf numFmtId="0" fontId="14" fillId="5" borderId="204" applyNumberFormat="0" applyFont="1" applyFill="1" applyBorder="1" applyAlignment="1" applyProtection="0">
      <alignment horizontal="center" vertical="bottom"/>
    </xf>
    <xf numFmtId="0" fontId="14" fillId="5" borderId="205" applyNumberFormat="0" applyFont="1" applyFill="1" applyBorder="1" applyAlignment="1" applyProtection="0">
      <alignment horizontal="center" vertical="bottom"/>
    </xf>
    <xf numFmtId="0" fontId="14" fillId="5" borderId="206" applyNumberFormat="0" applyFont="1" applyFill="1" applyBorder="1" applyAlignment="1" applyProtection="0">
      <alignment horizontal="center" vertical="bottom"/>
    </xf>
    <xf numFmtId="2" fontId="0" fillId="5" borderId="36" applyNumberFormat="1" applyFont="1" applyFill="1" applyBorder="1" applyAlignment="1" applyProtection="0">
      <alignment vertical="bottom"/>
    </xf>
    <xf numFmtId="2" fontId="0" fillId="5" borderId="203" applyNumberFormat="1" applyFont="1" applyFill="1" applyBorder="1" applyAlignment="1" applyProtection="0">
      <alignment vertical="bottom"/>
    </xf>
    <xf numFmtId="61" fontId="0" fillId="5" borderId="36" applyNumberFormat="1" applyFont="1" applyFill="1" applyBorder="1" applyAlignment="1" applyProtection="0">
      <alignment vertical="bottom"/>
    </xf>
    <xf numFmtId="3" fontId="14" fillId="5" borderId="48" applyNumberFormat="1" applyFont="1" applyFill="1" applyBorder="1" applyAlignment="1" applyProtection="0">
      <alignment horizontal="center" vertical="bottom"/>
    </xf>
    <xf numFmtId="49" fontId="0" fillId="5" borderId="207" applyNumberFormat="1" applyFont="1" applyFill="1" applyBorder="1" applyAlignment="1" applyProtection="0">
      <alignment vertical="bottom"/>
    </xf>
    <xf numFmtId="49" fontId="0" fillId="4" borderId="48" applyNumberFormat="1" applyFont="1" applyFill="1" applyBorder="1" applyAlignment="1" applyProtection="0">
      <alignment vertical="bottom" wrapText="1"/>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4472c4"/>
      <rgbColor rgb="ffc0c0c0"/>
      <rgbColor rgb="ffdfdfdf"/>
      <rgbColor rgb="ffbdc0bf"/>
      <rgbColor rgb="ffaaaaaa"/>
      <rgbColor rgb="ff3f3f3f"/>
      <rgbColor rgb="ffdfdfdf"/>
      <rgbColor rgb="ffdbdbdb"/>
      <rgbColor rgb="ff008f51"/>
      <rgbColor rgb="ff8df900"/>
      <rgbColor rgb="ffff9300"/>
      <rgbColor rgb="ffd8d8d8"/>
      <rgbColor rgb="ffff2600"/>
      <rgbColor rgb="ffcfcfcf"/>
      <rgbColor rgb="ff3f3f3f"/>
      <rgbColor rgb="fffefb00"/>
      <rgbColor rgb="ff521b92"/>
      <rgbColor rgb="ff008f51"/>
      <rgbColor rgb="ffd5d5d5"/>
      <rgbColor rgb="ff0000ff"/>
      <rgbColor rgb="ff0563c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Relationships xmlns="http://schemas.openxmlformats.org/package/2006/relationships"><Relationship Id="rId1" Type="http://schemas.openxmlformats.org/officeDocument/2006/relationships/hyperlink" Target="https://data.cms.gov/provider-data/dataset/4pq5-n9py" TargetMode="External"/><Relationship Id="rId2" Type="http://schemas.openxmlformats.org/officeDocument/2006/relationships/hyperlink" Target="https://law.lis.virginia.gov/admincode/title12/agency5/chapter371" TargetMode="External"/><Relationship Id="rId3" Type="http://schemas.openxmlformats.org/officeDocument/2006/relationships/hyperlink" Target="https://www.vdh.virginia.gov/licensure-and-certification/onsite-surveys/" TargetMode="External"/><Relationship Id="rId4" Type="http://schemas.openxmlformats.org/officeDocument/2006/relationships/hyperlink" Target="https://www.cms.gov/medicare/provider-enrollment-and-certification/certificationandcomplianc/downloads/usersguide.pdf" TargetMode="External"/><Relationship Id="rId5" Type="http://schemas.openxmlformats.org/officeDocument/2006/relationships/hyperlink" Target="https://www.vdh.virginia.gov/licensure-and-certification/division-of-long-term-care-services/directory-of-long-term-care-facilities/" TargetMode="Externa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62864</xdr:colOff>
      <xdr:row>0</xdr:row>
      <xdr:rowOff>0</xdr:rowOff>
    </xdr:from>
    <xdr:to>
      <xdr:col>16</xdr:col>
      <xdr:colOff>148590</xdr:colOff>
      <xdr:row>33</xdr:row>
      <xdr:rowOff>20166</xdr:rowOff>
    </xdr:to>
    <xdr:grpSp>
      <xdr:nvGrpSpPr>
        <xdr:cNvPr id="4" name="TextBox 1"/>
        <xdr:cNvGrpSpPr/>
      </xdr:nvGrpSpPr>
      <xdr:grpSpPr>
        <a:xfrm>
          <a:off x="62864" y="-408406"/>
          <a:ext cx="10855327" cy="6335243"/>
          <a:chOff x="-14287" y="-408405"/>
          <a:chExt cx="10855325" cy="6335241"/>
        </a:xfrm>
      </xdr:grpSpPr>
      <xdr:sp>
        <xdr:nvSpPr>
          <xdr:cNvPr id="2" name="Rectangle"/>
          <xdr:cNvSpPr/>
        </xdr:nvSpPr>
        <xdr:spPr>
          <a:xfrm>
            <a:off x="0" y="0"/>
            <a:ext cx="10826751" cy="5049678"/>
          </a:xfrm>
          <a:prstGeom prst="rect">
            <a:avLst/>
          </a:prstGeom>
          <a:solidFill>
            <a:srgbClr val="FFF2CC"/>
          </a:solidFill>
          <a:ln w="9525" cap="flat">
            <a:solidFill>
              <a:srgbClr val="BABABA"/>
            </a:solidFill>
            <a:prstDash val="solid"/>
            <a:round/>
          </a:ln>
          <a:effectLst/>
        </xdr:spPr>
        <xdr:txBody>
          <a:bodyPr/>
          <a:lstStyle/>
          <a:p>
            <a:pPr/>
          </a:p>
        </xdr:txBody>
      </xdr:sp>
      <xdr:sp>
        <xdr:nvSpPr>
          <xdr:cNvPr id="3" name="Data downloaded September 26, 2021, from https://data.cms.gov/provider-data/dataset/4pq5-n9py . Dataset updated September 3, 2021 and released September 2, 2021.  Nursing facilities are state licensed and federally certified by the OLC/VDH.  The majority"/>
          <xdr:cNvSpPr txBox="1"/>
        </xdr:nvSpPr>
        <xdr:spPr>
          <a:xfrm>
            <a:off x="-14288" y="-408406"/>
            <a:ext cx="10855327" cy="63352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t">
            <a:spAutoFit/>
          </a:bodyPr>
          <a:lstStyle/>
          <a:p>
            <a:pPr marL="0" marR="0" indent="0" algn="l" defTabSz="914400" latinLnBrk="0">
              <a:lnSpc>
                <a:spcPct val="100000"/>
              </a:lnSpc>
              <a:spcBef>
                <a:spcPts val="0"/>
              </a:spcBef>
              <a:spcAft>
                <a:spcPts val="0"/>
              </a:spcAft>
              <a:buClrTx/>
              <a:buSzTx/>
              <a:buFontTx/>
              <a:buNone/>
              <a:tabLst/>
              <a:defRPr b="1" baseline="0" cap="none" i="0" spc="0" strike="noStrike" sz="1100" u="none">
                <a:solidFill>
                  <a:srgbClr val="000000"/>
                </a:solidFill>
                <a:uFillTx/>
                <a:latin typeface="Calibri"/>
                <a:ea typeface="Calibri"/>
                <a:cs typeface="Calibri"/>
                <a:sym typeface="Calibri"/>
              </a:defRPr>
            </a:pPr>
            <a:r>
              <a:rPr b="1" baseline="0" cap="none" i="0" spc="0" strike="noStrike" sz="1100" u="none">
                <a:solidFill>
                  <a:srgbClr val="000000"/>
                </a:solidFill>
                <a:uFillTx/>
                <a:latin typeface="Calibri"/>
                <a:ea typeface="Calibri"/>
                <a:cs typeface="Calibri"/>
                <a:sym typeface="Calibri"/>
              </a:rPr>
              <a:t>Data downloaded September 26, 2021</a:t>
            </a:r>
            <a:r>
              <a:rPr b="0" baseline="0" cap="none" i="0" spc="0" strike="noStrike" sz="1100" u="none">
                <a:solidFill>
                  <a:srgbClr val="000000"/>
                </a:solidFill>
                <a:uFillTx/>
                <a:latin typeface="Calibri"/>
                <a:ea typeface="Calibri"/>
                <a:cs typeface="Calibri"/>
                <a:sym typeface="Calibri"/>
              </a:rPr>
              <a:t>, from </a:t>
            </a:r>
            <a:r>
              <a:rPr b="1" baseline="0" cap="none" i="0" spc="0" strike="noStrike" sz="1100" u="sng">
                <a:solidFill>
                  <a:srgbClr val="0000FF"/>
                </a:solidFill>
                <a:uFill>
                  <a:solidFill>
                    <a:srgbClr val="0000FF"/>
                  </a:solidFill>
                </a:uFill>
                <a:latin typeface="Calibri"/>
                <a:ea typeface="Calibri"/>
                <a:cs typeface="Calibri"/>
                <a:sym typeface="Calibri"/>
                <a:hlinkClick r:id="rId1" invalidUrl="" action="" tgtFrame="" tooltip="" history="1" highlightClick="0" endSnd="0"/>
              </a:rPr>
              <a:t>https://data.cms.gov/provider-data/dataset/4pq5-n9py</a:t>
            </a:r>
            <a:r>
              <a:rPr b="0" baseline="0" cap="none" i="0" spc="0" strike="noStrike" sz="1100" u="none">
                <a:solidFill>
                  <a:srgbClr val="000000"/>
                </a:solidFill>
                <a:uFillTx/>
                <a:latin typeface="Calibri"/>
                <a:ea typeface="Calibri"/>
                <a:cs typeface="Calibri"/>
                <a:sym typeface="Calibri"/>
              </a:rPr>
              <a:t> . Dataset updated September 3, 2021 and released September 2, 2021.</a:t>
            </a:r>
            <a:br>
              <a:rPr b="0" baseline="0" cap="none" i="0" spc="0" strike="noStrike" sz="1100" u="none">
                <a:solidFill>
                  <a:srgbClr val="000000"/>
                </a:solidFill>
                <a:uFillTx/>
                <a:latin typeface="Calibri"/>
                <a:ea typeface="Calibri"/>
                <a:cs typeface="Calibri"/>
                <a:sym typeface="Calibri"/>
              </a:rPr>
            </a:br>
            <a:br>
              <a:rPr b="0" baseline="0" cap="none" i="0" spc="0" strike="noStrike" sz="1100" u="none">
                <a:solidFill>
                  <a:srgbClr val="000000"/>
                </a:solidFill>
                <a:uFillTx/>
                <a:latin typeface="Calibri"/>
                <a:ea typeface="Calibri"/>
                <a:cs typeface="Calibri"/>
                <a:sym typeface="Calibri"/>
              </a:rPr>
            </a:br>
            <a:r>
              <a:rPr b="0" baseline="0" cap="none" i="0" spc="0" strike="noStrike" sz="1100" u="none">
                <a:solidFill>
                  <a:srgbClr val="000000"/>
                </a:solidFill>
                <a:uFillTx/>
                <a:latin typeface="Calibri"/>
                <a:ea typeface="Calibri"/>
                <a:cs typeface="Calibri"/>
                <a:sym typeface="Calibri"/>
              </a:rPr>
              <a:t>Nursing facilities are state licensed and federally certified by the OLC/VDH.  The majority of Virginia’s nursing facilities accept Medicare/Medicaid reimbursement.  SNF designation indicates Skilled Nursing Facility beds eligible for Medicare reimbursement.  NF designation indicates Nursing Facility beds eligible for Medicaid reimbursement.  A nursing facility’s inspection reports are available at the facility or by contacting OLC/VDH.</a:t>
            </a:r>
            <a:endParaRPr b="1"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r>
              <a:rPr b="0" baseline="0" cap="none" i="0" spc="0" strike="noStrike" sz="1100" u="none">
                <a:solidFill>
                  <a:srgbClr val="000000"/>
                </a:solidFill>
                <a:uFillTx/>
                <a:latin typeface="Calibri"/>
                <a:ea typeface="Calibri"/>
                <a:cs typeface="Calibri"/>
                <a:sym typeface="Calibri"/>
              </a:rPr>
              <a:t>For Virginia Administrative Code regulations for Nursing Facilities see </a:t>
            </a:r>
            <a:r>
              <a:rPr b="1" baseline="0" cap="none" i="0" spc="0" strike="noStrike" sz="1100" u="sng">
                <a:solidFill>
                  <a:srgbClr val="0000FF"/>
                </a:solidFill>
                <a:uFill>
                  <a:solidFill>
                    <a:srgbClr val="0000FF"/>
                  </a:solidFill>
                </a:uFill>
                <a:latin typeface="Calibri"/>
                <a:ea typeface="Calibri"/>
                <a:cs typeface="Calibri"/>
                <a:sym typeface="Calibri"/>
                <a:hlinkClick r:id="rId2" invalidUrl="" action="" tgtFrame="" tooltip="" history="1" highlightClick="0" endSnd="0"/>
              </a:rPr>
              <a:t>https://law.lis.virginia.gov/admincode/title12/agency5/chapter371</a:t>
            </a:r>
            <a:r>
              <a:rPr b="0" baseline="0" cap="none" i="0" spc="0" strike="noStrike" sz="1100" u="none">
                <a:solidFill>
                  <a:srgbClr val="000000"/>
                </a:solidFill>
                <a:uFillTx/>
                <a:latin typeface="Calibri"/>
                <a:ea typeface="Calibri"/>
                <a:cs typeface="Calibri"/>
                <a:sym typeface="Calibri"/>
              </a:rPr>
              <a:t> </a:t>
            </a: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r>
              <a:rPr b="0" baseline="0" cap="none" i="0" spc="0" strike="noStrike" sz="1100" u="none">
                <a:solidFill>
                  <a:srgbClr val="000000"/>
                </a:solidFill>
                <a:uFillTx/>
                <a:latin typeface="Calibri"/>
                <a:ea typeface="Calibri"/>
                <a:cs typeface="Calibri"/>
                <a:sym typeface="Calibri"/>
              </a:rPr>
              <a:t>For information on on-site surveys in Virginia see </a:t>
            </a:r>
            <a:r>
              <a:rPr b="1" baseline="0" cap="none" i="0" spc="0" strike="noStrike" sz="1100" u="sng">
                <a:solidFill>
                  <a:srgbClr val="0000FF"/>
                </a:solidFill>
                <a:uFill>
                  <a:solidFill>
                    <a:srgbClr val="0000FF"/>
                  </a:solidFill>
                </a:uFill>
                <a:latin typeface="Calibri"/>
                <a:ea typeface="Calibri"/>
                <a:cs typeface="Calibri"/>
                <a:sym typeface="Calibri"/>
                <a:hlinkClick r:id="rId3" invalidUrl="" action="" tgtFrame="" tooltip="" history="1" highlightClick="0" endSnd="0"/>
              </a:rPr>
              <a:t>https://www.vdh.virginia.gov/licensure-and-certification/onsite-surveys/</a:t>
            </a:r>
            <a:r>
              <a:rPr b="0" baseline="0" cap="none" i="0" spc="0" strike="noStrike" sz="1100" u="none">
                <a:solidFill>
                  <a:srgbClr val="000000"/>
                </a:solidFill>
                <a:uFillTx/>
                <a:latin typeface="Calibri"/>
                <a:ea typeface="Calibri"/>
                <a:cs typeface="Calibri"/>
                <a:sym typeface="Calibri"/>
              </a:rPr>
              <a:t> </a:t>
            </a: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none">
                <a:solidFill>
                  <a:srgbClr val="000000"/>
                </a:solidFill>
                <a:uFillTx/>
                <a:latin typeface="Calibri"/>
                <a:ea typeface="Calibri"/>
                <a:cs typeface="Calibri"/>
                <a:sym typeface="Calibri"/>
              </a:defRPr>
            </a:pPr>
            <a:r>
              <a:rPr b="1" baseline="0" cap="none" i="0" spc="0" strike="noStrike" sz="1100" u="none">
                <a:solidFill>
                  <a:srgbClr val="000000"/>
                </a:solidFill>
                <a:uFillTx/>
                <a:latin typeface="Calibri"/>
                <a:ea typeface="Calibri"/>
                <a:cs typeface="Calibri"/>
                <a:sym typeface="Calibri"/>
              </a:rPr>
              <a:t>Special Focus Facilities (SFFs)</a:t>
            </a:r>
            <a:r>
              <a:rPr b="0" baseline="0" cap="none" i="0" spc="0" strike="noStrike" sz="1100" u="none">
                <a:solidFill>
                  <a:srgbClr val="000000"/>
                </a:solidFill>
                <a:uFillTx/>
                <a:latin typeface="Calibri"/>
                <a:ea typeface="Calibri"/>
                <a:cs typeface="Calibri"/>
                <a:sym typeface="Calibri"/>
              </a:rPr>
              <a:t> and </a:t>
            </a:r>
            <a:r>
              <a:rPr b="1" baseline="0" cap="none" i="0" spc="0" strike="noStrike" sz="1100" u="none">
                <a:solidFill>
                  <a:srgbClr val="000000"/>
                </a:solidFill>
                <a:uFillTx/>
                <a:latin typeface="Calibri"/>
                <a:ea typeface="Calibri"/>
                <a:cs typeface="Calibri"/>
                <a:sym typeface="Calibri"/>
              </a:rPr>
              <a:t>SFF Candidates</a:t>
            </a:r>
            <a:r>
              <a:rPr b="0" baseline="0" cap="none" i="0" spc="0" strike="noStrike" sz="1100" u="none">
                <a:solidFill>
                  <a:srgbClr val="000000"/>
                </a:solidFill>
                <a:uFillTx/>
                <a:latin typeface="Calibri"/>
                <a:ea typeface="Calibri"/>
                <a:cs typeface="Calibri"/>
                <a:sym typeface="Calibri"/>
              </a:rPr>
              <a:t> are nursing homes that have a history of serious quality issues or are included in a special program to stimulate improvements in their quality of care. </a:t>
            </a:r>
            <a:r>
              <a:rPr b="1" baseline="0" cap="none" i="0" spc="0" strike="noStrike" sz="1100" u="none">
                <a:solidFill>
                  <a:srgbClr val="000000"/>
                </a:solidFill>
                <a:uFillTx/>
                <a:latin typeface="Calibri"/>
                <a:ea typeface="Calibri"/>
                <a:cs typeface="Calibri"/>
                <a:sym typeface="Calibri"/>
              </a:rPr>
              <a:t>Ratings are not assigned to SFFs and facilities with insufficient data</a:t>
            </a:r>
            <a:r>
              <a:rPr b="0" baseline="0" cap="none" i="0" spc="0" strike="noStrike" sz="1100" u="none">
                <a:solidFill>
                  <a:srgbClr val="000000"/>
                </a:solidFill>
                <a:uFillTx/>
                <a:latin typeface="Calibri"/>
                <a:ea typeface="Calibri"/>
                <a:cs typeface="Calibri"/>
                <a:sym typeface="Calibri"/>
              </a:rPr>
              <a:t> to determine a health inspection rating. </a:t>
            </a:r>
            <a:br>
              <a:rPr b="0" baseline="0" cap="none" i="0" spc="0" strike="noStrike" sz="1100" u="none">
                <a:solidFill>
                  <a:srgbClr val="000000"/>
                </a:solidFill>
                <a:uFillTx/>
                <a:latin typeface="Calibri"/>
                <a:ea typeface="Calibri"/>
                <a:cs typeface="Calibri"/>
                <a:sym typeface="Calibri"/>
              </a:rPr>
            </a:br>
            <a:br>
              <a:rPr b="0" baseline="0" cap="none" i="0" spc="0" strike="noStrike" sz="1100" u="none">
                <a:solidFill>
                  <a:srgbClr val="000000"/>
                </a:solidFill>
                <a:uFillTx/>
                <a:latin typeface="Calibri"/>
                <a:ea typeface="Calibri"/>
                <a:cs typeface="Calibri"/>
                <a:sym typeface="Calibri"/>
              </a:rPr>
            </a:br>
            <a:r>
              <a:rPr b="1" baseline="0" cap="none" i="0" spc="0" strike="noStrike" sz="1100" u="none">
                <a:solidFill>
                  <a:srgbClr val="000000"/>
                </a:solidFill>
                <a:uFillTx/>
                <a:latin typeface="Calibri"/>
                <a:ea typeface="Calibri"/>
                <a:cs typeface="Calibri"/>
                <a:sym typeface="Calibri"/>
              </a:rPr>
              <a:t>"One-Star" facilities</a:t>
            </a:r>
            <a:r>
              <a:rPr b="0" baseline="0" cap="none" i="0" spc="0" strike="noStrike" sz="1100" u="none">
                <a:solidFill>
                  <a:srgbClr val="000000"/>
                </a:solidFill>
                <a:uFillTx/>
                <a:latin typeface="Calibri"/>
                <a:ea typeface="Calibri"/>
                <a:cs typeface="Calibri"/>
                <a:sym typeface="Calibri"/>
              </a:rPr>
              <a:t> are nursing homes that are assigned a one-star overall rating.</a:t>
            </a:r>
            <a:endParaRPr b="1"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none">
                <a:solidFill>
                  <a:srgbClr val="000000"/>
                </a:solidFill>
                <a:uFillTx/>
                <a:latin typeface="Calibri"/>
                <a:ea typeface="Calibri"/>
                <a:cs typeface="Calibri"/>
                <a:sym typeface="Calibri"/>
              </a:defRPr>
            </a:pPr>
            <a:endParaRPr b="1"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none">
                <a:solidFill>
                  <a:srgbClr val="000000"/>
                </a:solidFill>
                <a:uFillTx/>
                <a:latin typeface="Calibri"/>
                <a:ea typeface="Calibri"/>
                <a:cs typeface="Calibri"/>
                <a:sym typeface="Calibri"/>
              </a:defRPr>
            </a:pPr>
            <a:r>
              <a:rPr b="1" baseline="0" cap="none" i="0" spc="0" strike="noStrike" sz="1100" u="none">
                <a:solidFill>
                  <a:srgbClr val="000000"/>
                </a:solidFill>
                <a:uFillTx/>
                <a:latin typeface="Calibri"/>
                <a:ea typeface="Calibri"/>
                <a:cs typeface="Calibri"/>
                <a:sym typeface="Calibri"/>
              </a:rPr>
              <a:t>Overall Rating</a:t>
            </a:r>
            <a:r>
              <a:rPr b="0" baseline="0" cap="none" i="0" spc="0" strike="noStrike" sz="1100" u="none">
                <a:solidFill>
                  <a:srgbClr val="000000"/>
                </a:solidFill>
                <a:uFillTx/>
                <a:latin typeface="Calibri"/>
                <a:ea typeface="Calibri"/>
                <a:cs typeface="Calibri"/>
                <a:sym typeface="Calibri"/>
              </a:rPr>
              <a:t> is a composite measure based on three domains: Health Inspections, Staffing, and Quality Measures.</a:t>
            </a:r>
            <a:endParaRPr b="1"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none">
                <a:solidFill>
                  <a:srgbClr val="000000"/>
                </a:solidFill>
                <a:uFillTx/>
                <a:latin typeface="Calibri"/>
                <a:ea typeface="Calibri"/>
                <a:cs typeface="Calibri"/>
                <a:sym typeface="Calibri"/>
              </a:defRPr>
            </a:pPr>
            <a:r>
              <a:rPr b="1" baseline="0" cap="none" i="0" spc="0" strike="noStrike" sz="1100" u="none">
                <a:solidFill>
                  <a:srgbClr val="000000"/>
                </a:solidFill>
                <a:uFillTx/>
                <a:latin typeface="Calibri"/>
                <a:ea typeface="Calibri"/>
                <a:cs typeface="Calibri"/>
                <a:sym typeface="Calibri"/>
              </a:rPr>
              <a:t>Total Nurse Staffing</a:t>
            </a:r>
            <a:r>
              <a:rPr b="0" baseline="0" cap="none" i="0" spc="0" strike="noStrike" sz="1100" u="none">
                <a:solidFill>
                  <a:srgbClr val="000000"/>
                </a:solidFill>
                <a:uFillTx/>
                <a:latin typeface="Calibri"/>
                <a:ea typeface="Calibri"/>
                <a:cs typeface="Calibri"/>
                <a:sym typeface="Calibri"/>
              </a:rPr>
              <a:t> combines hours from RNs (incl. Admin and DON), LPNs (incl. Admin), and nurse aides (CNAs, Med Aide/Tech, and NA in Training (NA TR).</a:t>
            </a:r>
            <a:endParaRPr b="1"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br>
              <a:rPr b="1" baseline="0" cap="none" i="0" spc="0" strike="noStrike" sz="1100" u="none">
                <a:solidFill>
                  <a:srgbClr val="000000"/>
                </a:solidFill>
                <a:uFillTx/>
                <a:latin typeface="Calibri"/>
                <a:ea typeface="Calibri"/>
                <a:cs typeface="Calibri"/>
                <a:sym typeface="Calibri"/>
              </a:rPr>
            </a:br>
            <a:r>
              <a:rPr b="1" baseline="0" cap="none" i="0" spc="0" strike="noStrike" sz="1100" u="none">
                <a:solidFill>
                  <a:srgbClr val="000000"/>
                </a:solidFill>
                <a:uFillTx/>
                <a:latin typeface="Calibri"/>
                <a:ea typeface="Calibri"/>
                <a:cs typeface="Calibri"/>
                <a:sym typeface="Calibri"/>
              </a:rPr>
              <a:t>HPRD (Hours Per Resident Day)</a:t>
            </a:r>
            <a:r>
              <a:rPr b="0" baseline="0" cap="none" i="0" spc="0" strike="noStrike" sz="1100" u="none">
                <a:solidFill>
                  <a:srgbClr val="000000"/>
                </a:solidFill>
                <a:uFillTx/>
                <a:latin typeface="Calibri"/>
                <a:ea typeface="Calibri"/>
                <a:cs typeface="Calibri"/>
                <a:sym typeface="Calibri"/>
              </a:rPr>
              <a:t> is calculated by dividing a nursing home's staff hours by its MDS census. Example: A nursing home averaging 300 total nurse staff hours and 100 residents per day would have a 3.0 Total Nurse Staff HPRD (300/100 = 3.0).</a:t>
            </a: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none">
                <a:solidFill>
                  <a:srgbClr val="000000"/>
                </a:solidFill>
                <a:uFillTx/>
                <a:latin typeface="Calibri"/>
                <a:ea typeface="Calibri"/>
                <a:cs typeface="Calibri"/>
                <a:sym typeface="Calibri"/>
              </a:defRPr>
            </a:pPr>
            <a:r>
              <a:rPr b="1" baseline="0" cap="none" i="0" spc="0" strike="noStrike" sz="1100" u="none">
                <a:solidFill>
                  <a:srgbClr val="000000"/>
                </a:solidFill>
                <a:uFillTx/>
                <a:latin typeface="Calibri"/>
                <a:ea typeface="Calibri"/>
                <a:cs typeface="Calibri"/>
                <a:sym typeface="Calibri"/>
              </a:rPr>
              <a:t>This dataset includes multiple staffing metrics:</a:t>
            </a:r>
            <a:r>
              <a:rPr b="0" baseline="0" cap="none" i="0" spc="0" strike="noStrike" sz="1100" u="none">
                <a:solidFill>
                  <a:srgbClr val="000000"/>
                </a:solidFill>
                <a:uFillTx/>
                <a:latin typeface="Calibri"/>
                <a:ea typeface="Calibri"/>
                <a:cs typeface="Calibri"/>
                <a:sym typeface="Calibri"/>
              </a:rPr>
              <a:t> </a:t>
            </a:r>
            <a:r>
              <a:rPr b="1" baseline="0" cap="none" i="0" spc="0" strike="noStrike" sz="1100" u="none">
                <a:solidFill>
                  <a:srgbClr val="000000"/>
                </a:solidFill>
                <a:uFillTx/>
                <a:latin typeface="Calibri"/>
                <a:ea typeface="Calibri"/>
                <a:cs typeface="Calibri"/>
                <a:sym typeface="Calibri"/>
              </a:rPr>
              <a:t>Reported </a:t>
            </a:r>
            <a:r>
              <a:rPr b="0" baseline="0" cap="none" i="0" spc="0" strike="noStrike" sz="1100" u="none">
                <a:solidFill>
                  <a:srgbClr val="000000"/>
                </a:solidFill>
                <a:uFillTx/>
                <a:latin typeface="Calibri"/>
                <a:ea typeface="Calibri"/>
                <a:cs typeface="Calibri"/>
                <a:sym typeface="Calibri"/>
              </a:rPr>
              <a:t>(hours based on payroll-based journal data), </a:t>
            </a:r>
            <a:r>
              <a:rPr b="1" baseline="0" cap="none" i="0" spc="0" strike="noStrike" sz="1100" u="none">
                <a:solidFill>
                  <a:srgbClr val="000000"/>
                </a:solidFill>
                <a:uFillTx/>
                <a:latin typeface="Calibri"/>
                <a:ea typeface="Calibri"/>
                <a:cs typeface="Calibri"/>
                <a:sym typeface="Calibri"/>
              </a:rPr>
              <a:t>Case-Mix</a:t>
            </a:r>
            <a:r>
              <a:rPr b="0" baseline="0" cap="none" i="0" spc="0" strike="noStrike" sz="1100" u="none">
                <a:solidFill>
                  <a:srgbClr val="000000"/>
                </a:solidFill>
                <a:uFillTx/>
                <a:latin typeface="Calibri"/>
                <a:ea typeface="Calibri"/>
                <a:cs typeface="Calibri"/>
                <a:sym typeface="Calibri"/>
              </a:rPr>
              <a:t> ("expected" hours based on acuity), and </a:t>
            </a:r>
            <a:r>
              <a:rPr b="1" baseline="0" cap="none" i="0" spc="0" strike="noStrike" sz="1100" u="none">
                <a:solidFill>
                  <a:srgbClr val="000000"/>
                </a:solidFill>
                <a:uFillTx/>
                <a:latin typeface="Calibri"/>
                <a:ea typeface="Calibri"/>
                <a:cs typeface="Calibri"/>
                <a:sym typeface="Calibri"/>
              </a:rPr>
              <a:t>Adjusted</a:t>
            </a:r>
            <a:r>
              <a:rPr b="0" baseline="0" cap="none" i="0" spc="0" strike="noStrike" sz="1100" u="none">
                <a:solidFill>
                  <a:srgbClr val="000000"/>
                </a:solidFill>
                <a:uFillTx/>
                <a:latin typeface="Calibri"/>
                <a:ea typeface="Calibri"/>
                <a:cs typeface="Calibri"/>
                <a:sym typeface="Calibri"/>
              </a:rPr>
              <a:t> (hours adjusted for case-mix). </a:t>
            </a:r>
            <a:endParaRPr b="1"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none">
                <a:solidFill>
                  <a:srgbClr val="000000"/>
                </a:solidFill>
                <a:uFillTx/>
                <a:latin typeface="Calibri"/>
                <a:ea typeface="Calibri"/>
                <a:cs typeface="Calibri"/>
                <a:sym typeface="Calibri"/>
              </a:defRPr>
            </a:pPr>
            <a:endParaRPr b="1"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none">
                <a:solidFill>
                  <a:srgbClr val="000000"/>
                </a:solidFill>
                <a:uFillTx/>
                <a:latin typeface="Calibri"/>
                <a:ea typeface="Calibri"/>
                <a:cs typeface="Calibri"/>
                <a:sym typeface="Calibri"/>
              </a:defRPr>
            </a:pPr>
            <a:r>
              <a:rPr b="1" baseline="0" cap="none" i="0" spc="0" strike="noStrike" sz="1100" u="none">
                <a:solidFill>
                  <a:srgbClr val="000000"/>
                </a:solidFill>
                <a:uFillTx/>
                <a:latin typeface="Calibri"/>
                <a:ea typeface="Calibri"/>
                <a:cs typeface="Calibri"/>
                <a:sym typeface="Calibri"/>
              </a:rPr>
              <a:t>CMS calculates Adjusted Staffing HPRD </a:t>
            </a:r>
            <a:r>
              <a:rPr b="0" baseline="0" cap="none" i="0" spc="0" strike="noStrike" sz="1100" u="none">
                <a:solidFill>
                  <a:srgbClr val="000000"/>
                </a:solidFill>
                <a:uFillTx/>
                <a:latin typeface="Calibri"/>
                <a:ea typeface="Calibri"/>
                <a:cs typeface="Calibri"/>
                <a:sym typeface="Calibri"/>
              </a:rPr>
              <a:t>using this formula: Hours Adjusted = (Hours Reported/Hours Case-Mix) * Hours National Average.</a:t>
            </a:r>
            <a:endParaRPr b="1"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1" baseline="0" cap="none" i="0" spc="0" strike="noStrike" sz="1100" u="none">
                <a:solidFill>
                  <a:srgbClr val="000000"/>
                </a:solidFill>
                <a:uFillTx/>
                <a:latin typeface="Calibri"/>
                <a:ea typeface="Calibri"/>
                <a:cs typeface="Calibri"/>
                <a:sym typeface="Calibri"/>
              </a:defRPr>
            </a:pPr>
            <a:r>
              <a:rPr b="1" baseline="0" cap="none" i="0" spc="0" strike="noStrike" sz="1100" u="none">
                <a:solidFill>
                  <a:srgbClr val="000000"/>
                </a:solidFill>
                <a:uFillTx/>
                <a:latin typeface="Calibri"/>
                <a:ea typeface="Calibri"/>
                <a:cs typeface="Calibri"/>
                <a:sym typeface="Calibri"/>
              </a:rPr>
              <a:t>Measures based on outcomes from state health inspections</a:t>
            </a:r>
            <a:r>
              <a:rPr b="0" baseline="0" cap="none" i="0" spc="0" strike="noStrike" sz="1100" u="none">
                <a:solidFill>
                  <a:srgbClr val="000000"/>
                </a:solidFill>
                <a:uFillTx/>
                <a:latin typeface="Calibri"/>
                <a:ea typeface="Calibri"/>
                <a:cs typeface="Calibri"/>
                <a:sym typeface="Calibri"/>
              </a:rPr>
              <a:t> are based on the most recent 36 months of complaint investigations. </a:t>
            </a:r>
            <a:endParaRPr b="1"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br>
              <a:rPr b="1" baseline="0" cap="none" i="0" spc="0" strike="noStrike" sz="1100" u="none">
                <a:solidFill>
                  <a:srgbClr val="000000"/>
                </a:solidFill>
                <a:uFillTx/>
                <a:latin typeface="Calibri"/>
                <a:ea typeface="Calibri"/>
                <a:cs typeface="Calibri"/>
                <a:sym typeface="Calibri"/>
              </a:rPr>
            </a:br>
            <a:r>
              <a:rPr b="1" baseline="0" cap="none" i="0" spc="0" strike="noStrike" sz="1100" u="none">
                <a:solidFill>
                  <a:srgbClr val="000000"/>
                </a:solidFill>
                <a:uFillTx/>
                <a:latin typeface="Calibri"/>
                <a:ea typeface="Calibri"/>
                <a:cs typeface="Calibri"/>
                <a:sym typeface="Calibri"/>
              </a:rPr>
              <a:t>More information on staffing, five-star ratings, and other metrics in this dataset </a:t>
            </a:r>
            <a:r>
              <a:rPr b="0" baseline="0" cap="none" i="0" spc="0" strike="noStrike" sz="1100" u="none">
                <a:solidFill>
                  <a:srgbClr val="000000"/>
                </a:solidFill>
                <a:uFillTx/>
                <a:latin typeface="Calibri"/>
                <a:ea typeface="Calibri"/>
                <a:cs typeface="Calibri"/>
                <a:sym typeface="Calibri"/>
              </a:rPr>
              <a:t>can be found in the Centers for Medicare &amp; Medicaid Services Technical Users' Guide: </a:t>
            </a:r>
            <a:r>
              <a:rPr b="0" baseline="0" cap="none" i="0" spc="0" strike="noStrike" sz="1100" u="sng">
                <a:solidFill>
                  <a:srgbClr val="0000FF"/>
                </a:solidFill>
                <a:uFill>
                  <a:solidFill>
                    <a:srgbClr val="0000FF"/>
                  </a:solidFill>
                </a:uFill>
                <a:latin typeface="Calibri"/>
                <a:ea typeface="Calibri"/>
                <a:cs typeface="Calibri"/>
                <a:sym typeface="Calibri"/>
                <a:hlinkClick r:id="rId4" invalidUrl="" action="" tgtFrame="" tooltip="" history="1" highlightClick="0" endSnd="0"/>
              </a:rPr>
              <a:t>https://www.cms.gov/medicare/provider-enrollment-and-certification/certificationandcomplianc/downloads/usersguide.pdf</a:t>
            </a: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100" u="none">
                <a:solidFill>
                  <a:srgbClr val="000000"/>
                </a:solidFill>
                <a:uFillTx/>
                <a:latin typeface="Calibri"/>
                <a:ea typeface="Calibri"/>
                <a:cs typeface="Calibri"/>
                <a:sym typeface="Calibri"/>
              </a:defRPr>
            </a:pPr>
            <a:r>
              <a:rPr b="0" baseline="0" cap="none" i="0" spc="0" strike="noStrike" sz="1100" u="none">
                <a:solidFill>
                  <a:srgbClr val="000000"/>
                </a:solidFill>
                <a:uFillTx/>
                <a:latin typeface="Calibri"/>
                <a:ea typeface="Calibri"/>
                <a:cs typeface="Calibri"/>
                <a:sym typeface="Calibri"/>
              </a:rPr>
              <a:t>COVID-19 Federal Focus Infection Control survey reports (2567s) are being posted as soon as they are available. </a:t>
            </a:r>
            <a:r>
              <a:rPr b="0" baseline="0" cap="none" i="0" spc="0" strike="noStrike" sz="1100" u="sng">
                <a:solidFill>
                  <a:srgbClr val="0000FF"/>
                </a:solidFill>
                <a:uFill>
                  <a:solidFill>
                    <a:srgbClr val="0000FF"/>
                  </a:solidFill>
                </a:uFill>
                <a:latin typeface="Calibri"/>
                <a:ea typeface="Calibri"/>
                <a:cs typeface="Calibri"/>
                <a:sym typeface="Calibri"/>
                <a:hlinkClick r:id="rId5" invalidUrl="" action="" tgtFrame="" tooltip="" history="1" highlightClick="0" endSnd="0"/>
              </a:rPr>
              <a:t>https://www.vdh.virginia.gov/licensure-and-certification/division-of-long-term-care-services/directory-of-long-term-care-facilities/</a:t>
            </a:r>
            <a:r>
              <a:rPr b="0" baseline="0" cap="none" i="0" spc="0" strike="noStrike" sz="1100" u="none">
                <a:solidFill>
                  <a:srgbClr val="000000"/>
                </a:solidFill>
                <a:uFillTx/>
                <a:latin typeface="Calibri"/>
                <a:ea typeface="Calibri"/>
                <a:cs typeface="Calibri"/>
                <a:sym typeface="Calibri"/>
              </a:rPr>
              <a:t> Each facility identified with deficiencies must submit a Plan of Correction (POC) to OLC and will be posted once approved</a:t>
            </a:r>
          </a:p>
        </xdr:txBody>
      </xdr:sp>
    </xdr:grpSp>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www.medicare.gov/care-compare/inspections/pdf/nursing-home/495235/health/standard?date=2019-06-20" TargetMode="External"/><Relationship Id="rId2" Type="http://schemas.openxmlformats.org/officeDocument/2006/relationships/hyperlink" Target="https://www.medicare.gov/care-compare/inspections/pdf/nursing-home/495235/health/complaint?date=2021-04-30" TargetMode="External"/><Relationship Id="rId3" Type="http://schemas.openxmlformats.org/officeDocument/2006/relationships/hyperlink" Target="https://www.medicare.gov/care-compare/inspections/pdf/nursing-home/495408/health/standard?date=2019-09-20" TargetMode="External"/><Relationship Id="rId4" Type="http://schemas.openxmlformats.org/officeDocument/2006/relationships/hyperlink" Target="https://www.medicare.gov/care-compare/results?searchType=NursingHome&amp;page=1&amp;state=VA&amp;sort=alpha" TargetMode="External"/></Relationships>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dimension ref="A1:CE64"/>
  <sheetViews>
    <sheetView workbookViewId="0" showGridLines="0" defaultGridColor="1"/>
  </sheetViews>
  <sheetFormatPr defaultColWidth="10.6667" defaultRowHeight="15" customHeight="1" outlineLevelRow="0" outlineLevelCol="0"/>
  <cols>
    <col min="1" max="1" width="8.17188" style="1" customWidth="1"/>
    <col min="2" max="2" width="60.8516" style="1" customWidth="1"/>
    <col min="3" max="3" width="25.6719" style="1" customWidth="1"/>
    <col min="4" max="4" width="18.5" style="1" customWidth="1"/>
    <col min="5" max="5" width="23.3516" style="1" customWidth="1"/>
    <col min="6" max="6" width="10.6719" style="1" customWidth="1"/>
    <col min="7" max="7" width="8.67188" style="1" customWidth="1"/>
    <col min="8" max="8" width="11.1719" style="1" customWidth="1"/>
    <col min="9" max="10" width="9.5" style="1" customWidth="1"/>
    <col min="11" max="14" hidden="1" width="10.6667" style="1" customWidth="1"/>
    <col min="15" max="18" width="10.6719" style="1" customWidth="1"/>
    <col min="19" max="19" width="28.3516" style="1" customWidth="1"/>
    <col min="20" max="20" width="32.6719" style="1" customWidth="1"/>
    <col min="21" max="21" width="8" style="1" customWidth="1"/>
    <col min="22" max="22" width="9.67188" style="1" customWidth="1"/>
    <col min="23" max="23" width="9.85156" style="1" customWidth="1"/>
    <col min="24" max="24" width="8.17188" style="1" customWidth="1"/>
    <col min="25" max="26" width="10.6719" style="1" customWidth="1"/>
    <col min="27" max="27" width="21.5" style="1" customWidth="1"/>
    <col min="28" max="28" width="6.85156" style="1" customWidth="1"/>
    <col min="29" max="30" width="9.85156" style="1" customWidth="1"/>
    <col min="31" max="31" width="13.3516" style="1" customWidth="1"/>
    <col min="32" max="43" hidden="1" width="10.6667" style="1" customWidth="1"/>
    <col min="44" max="44" width="12.3516" style="1" customWidth="1"/>
    <col min="45" max="48" width="10.6719" style="1" customWidth="1"/>
    <col min="49" max="77" hidden="1" width="10.6667" style="1" customWidth="1"/>
    <col min="78" max="78" width="12.5" style="1" customWidth="1"/>
    <col min="79" max="80" width="10.6719" style="1" customWidth="1"/>
    <col min="81" max="81" width="12.5" style="1" customWidth="1"/>
    <col min="82" max="82" width="12.1719" style="1" customWidth="1"/>
    <col min="83" max="83" width="10.6719" style="1" customWidth="1"/>
    <col min="84" max="16384" width="10.6719" style="1" customWidth="1"/>
  </cols>
  <sheetData>
    <row r="1" ht="66.3" customHeight="1">
      <c r="A1" s="2"/>
      <c r="B1" s="3"/>
      <c r="C1" s="4"/>
      <c r="D1" s="5"/>
      <c r="E1" s="5"/>
      <c r="F1" s="5"/>
      <c r="G1" t="s" s="6">
        <v>0</v>
      </c>
      <c r="H1" s="7"/>
      <c r="I1" s="7"/>
      <c r="J1" s="5"/>
      <c r="K1" s="8"/>
      <c r="L1" s="9"/>
      <c r="M1" s="9"/>
      <c r="N1" s="10"/>
      <c r="O1" t="s" s="6">
        <v>1</v>
      </c>
      <c r="P1" s="7"/>
      <c r="Q1" s="7"/>
      <c r="R1" s="7"/>
      <c r="S1" s="5"/>
      <c r="T1" s="11"/>
      <c r="U1" s="5"/>
      <c r="V1" s="5"/>
      <c r="W1" s="5"/>
      <c r="X1" s="5"/>
      <c r="Y1" s="5"/>
      <c r="Z1" s="5"/>
      <c r="AA1" s="5"/>
      <c r="AB1" s="5"/>
      <c r="AC1" s="5"/>
      <c r="AD1" t="s" s="6">
        <v>2</v>
      </c>
      <c r="AE1" s="7"/>
      <c r="AF1" s="8"/>
      <c r="AG1" s="9"/>
      <c r="AH1" s="9"/>
      <c r="AI1" s="9"/>
      <c r="AJ1" s="9"/>
      <c r="AK1" s="9"/>
      <c r="AL1" s="9"/>
      <c r="AM1" s="9"/>
      <c r="AN1" s="9"/>
      <c r="AO1" s="9"/>
      <c r="AP1" s="9"/>
      <c r="AQ1" s="10"/>
      <c r="AR1" s="5"/>
      <c r="AS1" s="5"/>
      <c r="AT1" s="12"/>
      <c r="AU1" s="12"/>
      <c r="AV1" s="13"/>
      <c r="AW1" s="8"/>
      <c r="AX1" s="9"/>
      <c r="AY1" s="9"/>
      <c r="AZ1" s="9"/>
      <c r="BA1" s="9"/>
      <c r="BB1" s="9"/>
      <c r="BC1" s="9"/>
      <c r="BD1" s="9"/>
      <c r="BE1" s="9"/>
      <c r="BF1" s="9"/>
      <c r="BG1" s="9"/>
      <c r="BH1" s="9"/>
      <c r="BI1" s="9"/>
      <c r="BJ1" s="9"/>
      <c r="BK1" s="9"/>
      <c r="BL1" s="9"/>
      <c r="BM1" s="9"/>
      <c r="BN1" s="9"/>
      <c r="BO1" s="9"/>
      <c r="BP1" s="9"/>
      <c r="BQ1" s="9"/>
      <c r="BR1" s="9"/>
      <c r="BS1" s="9"/>
      <c r="BT1" s="9"/>
      <c r="BU1" s="9"/>
      <c r="BV1" s="9"/>
      <c r="BW1" s="9"/>
      <c r="BX1" s="14"/>
      <c r="BY1" s="15"/>
      <c r="BZ1" s="16"/>
      <c r="CA1" s="17"/>
      <c r="CB1" s="17"/>
      <c r="CC1" s="18"/>
      <c r="CD1" s="19"/>
      <c r="CE1" s="20"/>
    </row>
    <row r="2" ht="66.3" customHeight="1">
      <c r="A2" s="21"/>
      <c r="B2" t="s" s="22">
        <v>3</v>
      </c>
      <c r="C2" s="23"/>
      <c r="D2" s="24"/>
      <c r="E2" s="24"/>
      <c r="F2" t="s" s="6">
        <v>4</v>
      </c>
      <c r="G2" s="7"/>
      <c r="H2" s="7"/>
      <c r="I2" s="7"/>
      <c r="J2" s="7"/>
      <c r="K2" s="8"/>
      <c r="L2" s="9"/>
      <c r="M2" s="9"/>
      <c r="N2" s="10"/>
      <c r="O2" t="s" s="6">
        <v>4</v>
      </c>
      <c r="P2" s="7"/>
      <c r="Q2" s="7"/>
      <c r="R2" s="7"/>
      <c r="S2" s="24"/>
      <c r="T2" s="25"/>
      <c r="U2" s="24"/>
      <c r="V2" s="24"/>
      <c r="W2" s="24"/>
      <c r="X2" s="24"/>
      <c r="Y2" s="24"/>
      <c r="Z2" s="24"/>
      <c r="AA2" s="24"/>
      <c r="AB2" s="24"/>
      <c r="AC2" t="s" s="26">
        <v>5</v>
      </c>
      <c r="AD2" t="s" s="26">
        <v>6</v>
      </c>
      <c r="AE2" t="s" s="26">
        <v>7</v>
      </c>
      <c r="AF2" s="8"/>
      <c r="AG2" s="9"/>
      <c r="AH2" s="9"/>
      <c r="AI2" s="9"/>
      <c r="AJ2" s="9"/>
      <c r="AK2" s="9"/>
      <c r="AL2" s="9"/>
      <c r="AM2" s="9"/>
      <c r="AN2" s="9"/>
      <c r="AO2" s="9"/>
      <c r="AP2" s="9"/>
      <c r="AQ2" s="10"/>
      <c r="AR2" s="24"/>
      <c r="AS2" s="24"/>
      <c r="AT2" s="27"/>
      <c r="AU2" s="27"/>
      <c r="AV2" s="28"/>
      <c r="AW2" s="8"/>
      <c r="AX2" s="9"/>
      <c r="AY2" s="9"/>
      <c r="AZ2" s="9"/>
      <c r="BA2" s="9"/>
      <c r="BB2" s="9"/>
      <c r="BC2" s="9"/>
      <c r="BD2" s="9"/>
      <c r="BE2" s="9"/>
      <c r="BF2" s="9"/>
      <c r="BG2" s="9"/>
      <c r="BH2" s="9"/>
      <c r="BI2" s="9"/>
      <c r="BJ2" s="9"/>
      <c r="BK2" s="9"/>
      <c r="BL2" s="9"/>
      <c r="BM2" s="9"/>
      <c r="BN2" s="9"/>
      <c r="BO2" s="9"/>
      <c r="BP2" s="9"/>
      <c r="BQ2" s="9"/>
      <c r="BR2" s="9"/>
      <c r="BS2" s="9"/>
      <c r="BT2" s="9"/>
      <c r="BU2" s="9"/>
      <c r="BV2" s="9"/>
      <c r="BW2" s="9"/>
      <c r="BX2" s="14"/>
      <c r="BY2" s="15"/>
      <c r="BZ2" t="s" s="29">
        <v>8</v>
      </c>
      <c r="CA2" s="30"/>
      <c r="CB2" s="30"/>
      <c r="CC2" s="31"/>
      <c r="CD2" s="32"/>
      <c r="CE2" s="33"/>
    </row>
    <row r="3" ht="118.55" customHeight="1">
      <c r="A3" t="s" s="34">
        <v>9</v>
      </c>
      <c r="B3" t="s" s="35">
        <v>10</v>
      </c>
      <c r="C3" s="36"/>
      <c r="D3" t="s" s="37">
        <v>11</v>
      </c>
      <c r="E3" t="s" s="37">
        <v>12</v>
      </c>
      <c r="F3" t="s" s="37">
        <v>13</v>
      </c>
      <c r="G3" t="s" s="37">
        <v>14</v>
      </c>
      <c r="H3" t="s" s="37">
        <v>15</v>
      </c>
      <c r="I3" t="s" s="37">
        <v>16</v>
      </c>
      <c r="J3" t="s" s="37">
        <v>17</v>
      </c>
      <c r="K3" t="s" s="38">
        <v>18</v>
      </c>
      <c r="L3" t="s" s="39">
        <v>19</v>
      </c>
      <c r="M3" t="s" s="39">
        <v>20</v>
      </c>
      <c r="N3" t="s" s="40">
        <v>21</v>
      </c>
      <c r="O3" t="s" s="37">
        <v>22</v>
      </c>
      <c r="P3" t="s" s="37">
        <v>23</v>
      </c>
      <c r="Q3" t="s" s="37">
        <v>24</v>
      </c>
      <c r="R3" t="s" s="37">
        <v>25</v>
      </c>
      <c r="S3" t="s" s="37">
        <v>26</v>
      </c>
      <c r="T3" t="s" s="41">
        <v>27</v>
      </c>
      <c r="U3" t="s" s="37">
        <v>28</v>
      </c>
      <c r="V3" t="s" s="37">
        <v>29</v>
      </c>
      <c r="W3" t="s" s="37">
        <v>30</v>
      </c>
      <c r="X3" t="s" s="37">
        <v>31</v>
      </c>
      <c r="Y3" t="s" s="37">
        <v>32</v>
      </c>
      <c r="Z3" t="s" s="37">
        <v>33</v>
      </c>
      <c r="AA3" t="s" s="37">
        <v>34</v>
      </c>
      <c r="AB3" t="s" s="37">
        <v>35</v>
      </c>
      <c r="AC3" t="s" s="37">
        <v>36</v>
      </c>
      <c r="AD3" s="42"/>
      <c r="AE3" s="42"/>
      <c r="AF3" t="s" s="38">
        <v>37</v>
      </c>
      <c r="AG3" t="s" s="39">
        <v>38</v>
      </c>
      <c r="AH3" t="s" s="39">
        <v>39</v>
      </c>
      <c r="AI3" t="s" s="39">
        <v>40</v>
      </c>
      <c r="AJ3" t="s" s="39">
        <v>41</v>
      </c>
      <c r="AK3" t="s" s="39">
        <v>42</v>
      </c>
      <c r="AL3" t="s" s="39">
        <v>43</v>
      </c>
      <c r="AM3" t="s" s="39">
        <v>44</v>
      </c>
      <c r="AN3" t="s" s="39">
        <v>45</v>
      </c>
      <c r="AO3" t="s" s="39">
        <v>46</v>
      </c>
      <c r="AP3" t="s" s="39">
        <v>47</v>
      </c>
      <c r="AQ3" t="s" s="40">
        <v>48</v>
      </c>
      <c r="AR3" t="s" s="37">
        <v>49</v>
      </c>
      <c r="AS3" t="s" s="37">
        <v>50</v>
      </c>
      <c r="AT3" t="s" s="43">
        <v>51</v>
      </c>
      <c r="AU3" t="s" s="43">
        <v>52</v>
      </c>
      <c r="AV3" t="s" s="44">
        <v>53</v>
      </c>
      <c r="AW3" t="s" s="38">
        <v>54</v>
      </c>
      <c r="AX3" t="s" s="39">
        <v>55</v>
      </c>
      <c r="AY3" t="s" s="39">
        <v>56</v>
      </c>
      <c r="AZ3" t="s" s="39">
        <v>57</v>
      </c>
      <c r="BA3" t="s" s="39">
        <v>58</v>
      </c>
      <c r="BB3" t="s" s="39">
        <v>59</v>
      </c>
      <c r="BC3" t="s" s="39">
        <v>60</v>
      </c>
      <c r="BD3" t="s" s="39">
        <v>61</v>
      </c>
      <c r="BE3" t="s" s="39">
        <v>62</v>
      </c>
      <c r="BF3" t="s" s="39">
        <v>63</v>
      </c>
      <c r="BG3" t="s" s="39">
        <v>64</v>
      </c>
      <c r="BH3" t="s" s="39">
        <v>65</v>
      </c>
      <c r="BI3" t="s" s="39">
        <v>66</v>
      </c>
      <c r="BJ3" t="s" s="39">
        <v>67</v>
      </c>
      <c r="BK3" t="s" s="39">
        <v>68</v>
      </c>
      <c r="BL3" t="s" s="39">
        <v>69</v>
      </c>
      <c r="BM3" t="s" s="39">
        <v>70</v>
      </c>
      <c r="BN3" t="s" s="39">
        <v>71</v>
      </c>
      <c r="BO3" t="s" s="39">
        <v>72</v>
      </c>
      <c r="BP3" t="s" s="39">
        <v>73</v>
      </c>
      <c r="BQ3" t="s" s="39">
        <v>74</v>
      </c>
      <c r="BR3" t="s" s="39">
        <v>75</v>
      </c>
      <c r="BS3" t="s" s="39">
        <v>76</v>
      </c>
      <c r="BT3" t="s" s="39">
        <v>77</v>
      </c>
      <c r="BU3" t="s" s="39">
        <v>78</v>
      </c>
      <c r="BV3" t="s" s="39">
        <v>79</v>
      </c>
      <c r="BW3" t="s" s="39">
        <v>80</v>
      </c>
      <c r="BX3" t="s" s="45">
        <v>81</v>
      </c>
      <c r="BY3" s="15"/>
      <c r="BZ3" t="s" s="46">
        <v>82</v>
      </c>
      <c r="CA3" t="s" s="47">
        <v>83</v>
      </c>
      <c r="CB3" t="s" s="48">
        <v>84</v>
      </c>
      <c r="CC3" t="s" s="49">
        <v>85</v>
      </c>
      <c r="CD3" t="s" s="50">
        <v>86</v>
      </c>
      <c r="CE3" t="s" s="51">
        <v>87</v>
      </c>
    </row>
    <row r="4" ht="20.15" customHeight="1">
      <c r="A4" s="52"/>
      <c r="B4" s="53"/>
      <c r="C4" s="54"/>
      <c r="D4" s="55"/>
      <c r="E4" s="56"/>
      <c r="F4" s="57"/>
      <c r="G4" s="58"/>
      <c r="H4" s="59"/>
      <c r="I4" s="59"/>
      <c r="J4" s="59"/>
      <c r="K4" s="60"/>
      <c r="L4" s="61"/>
      <c r="M4" s="61"/>
      <c r="N4" s="62"/>
      <c r="O4" s="56"/>
      <c r="P4" s="57"/>
      <c r="Q4" s="57"/>
      <c r="R4" s="57"/>
      <c r="S4" s="56"/>
      <c r="T4" s="63"/>
      <c r="U4" s="56"/>
      <c r="V4" s="56"/>
      <c r="W4" s="56"/>
      <c r="X4" s="56"/>
      <c r="Y4" s="56"/>
      <c r="Z4" s="56"/>
      <c r="AA4" s="56"/>
      <c r="AB4" s="56"/>
      <c r="AC4" s="56"/>
      <c r="AD4" s="56"/>
      <c r="AE4" s="56"/>
      <c r="AF4" s="64"/>
      <c r="AG4" s="65"/>
      <c r="AH4" s="65"/>
      <c r="AI4" s="65"/>
      <c r="AJ4" s="65"/>
      <c r="AK4" s="65"/>
      <c r="AL4" s="65"/>
      <c r="AM4" s="65"/>
      <c r="AN4" s="65"/>
      <c r="AO4" s="65"/>
      <c r="AP4" s="65"/>
      <c r="AQ4" s="66"/>
      <c r="AR4" s="56"/>
      <c r="AS4" s="56"/>
      <c r="AT4" s="67"/>
      <c r="AU4" s="67"/>
      <c r="AV4" s="68"/>
      <c r="AW4" s="69"/>
      <c r="AX4" s="61"/>
      <c r="AY4" s="61"/>
      <c r="AZ4" s="61"/>
      <c r="BA4" s="61"/>
      <c r="BB4" s="61"/>
      <c r="BC4" s="61"/>
      <c r="BD4" s="61"/>
      <c r="BE4" s="70"/>
      <c r="BF4" s="61"/>
      <c r="BG4" s="61"/>
      <c r="BH4" s="61"/>
      <c r="BI4" s="61"/>
      <c r="BJ4" s="61"/>
      <c r="BK4" s="61"/>
      <c r="BL4" s="61"/>
      <c r="BM4" s="70"/>
      <c r="BN4" s="61"/>
      <c r="BO4" s="61"/>
      <c r="BP4" s="61"/>
      <c r="BQ4" s="61"/>
      <c r="BR4" s="61"/>
      <c r="BS4" s="61"/>
      <c r="BT4" s="61"/>
      <c r="BU4" s="61"/>
      <c r="BV4" s="61"/>
      <c r="BW4" s="61"/>
      <c r="BX4" s="61"/>
      <c r="BY4" s="71"/>
      <c r="BZ4" s="72"/>
      <c r="CA4" s="73"/>
      <c r="CB4" s="74">
        <v>135862</v>
      </c>
      <c r="CC4" s="75">
        <v>84.09999999999999</v>
      </c>
      <c r="CD4" s="76">
        <v>64.40000000000001</v>
      </c>
      <c r="CE4" s="77">
        <v>2043</v>
      </c>
    </row>
    <row r="5" ht="20.15" customHeight="1">
      <c r="A5" t="s" s="78">
        <v>88</v>
      </c>
      <c r="B5" t="s" s="79">
        <v>89</v>
      </c>
      <c r="C5" t="s" s="80">
        <v>90</v>
      </c>
      <c r="D5" t="s" s="81">
        <v>91</v>
      </c>
      <c r="E5" t="s" s="82">
        <v>92</v>
      </c>
      <c r="F5" s="83">
        <v>20155</v>
      </c>
      <c r="G5" s="84">
        <v>5</v>
      </c>
      <c r="H5" s="85">
        <v>4</v>
      </c>
      <c r="I5" s="85">
        <v>4</v>
      </c>
      <c r="J5" s="84">
        <v>5</v>
      </c>
      <c r="K5" s="86">
        <v>5</v>
      </c>
      <c r="L5" s="87">
        <v>4</v>
      </c>
      <c r="M5" s="87">
        <v>4</v>
      </c>
      <c r="N5" s="88">
        <v>5</v>
      </c>
      <c r="O5" s="89">
        <v>43888</v>
      </c>
      <c r="P5" s="83">
        <v>0</v>
      </c>
      <c r="Q5" s="83">
        <v>2</v>
      </c>
      <c r="R5" s="90">
        <v>44209</v>
      </c>
      <c r="S5" t="s" s="91">
        <v>93</v>
      </c>
      <c r="T5" t="s" s="92">
        <v>94</v>
      </c>
      <c r="U5" s="93">
        <v>120</v>
      </c>
      <c r="V5" s="94">
        <v>100</v>
      </c>
      <c r="W5" s="95">
        <f>V5/U5</f>
        <v>0.833333333333333</v>
      </c>
      <c r="X5" s="94">
        <v>117.630434782609</v>
      </c>
      <c r="Y5" s="95">
        <f>X5/U5</f>
        <v>0.980253623188408</v>
      </c>
      <c r="Z5" s="95">
        <f>V5/X5</f>
        <v>0.850120125669929</v>
      </c>
      <c r="AA5" s="96"/>
      <c r="AB5" t="s" s="97">
        <v>95</v>
      </c>
      <c r="AC5" s="98">
        <v>0</v>
      </c>
      <c r="AD5" s="99">
        <v>3.7521</v>
      </c>
      <c r="AE5" s="99">
        <v>0.69043</v>
      </c>
      <c r="AF5" s="100">
        <v>1.25253</v>
      </c>
      <c r="AG5" s="101">
        <v>1.80914</v>
      </c>
      <c r="AH5" s="101">
        <v>1.94296</v>
      </c>
      <c r="AI5" s="101">
        <v>0.10384</v>
      </c>
      <c r="AJ5" s="101">
        <v>3.14354</v>
      </c>
      <c r="AK5" s="101">
        <v>0.3849</v>
      </c>
      <c r="AL5" s="101">
        <v>0.74875</v>
      </c>
      <c r="AM5" s="101">
        <v>2.0099</v>
      </c>
      <c r="AN5" s="101">
        <v>3.83417</v>
      </c>
      <c r="AO5" s="101">
        <v>0.73704</v>
      </c>
      <c r="AP5" s="101">
        <v>1.24583</v>
      </c>
      <c r="AQ5" s="102">
        <v>1.85125</v>
      </c>
      <c r="AR5" s="103">
        <v>0</v>
      </c>
      <c r="AS5" s="98">
        <v>1</v>
      </c>
      <c r="AT5" s="104">
        <v>3250</v>
      </c>
      <c r="AU5" s="104">
        <f>AT5/U5</f>
        <v>27.0833333333333</v>
      </c>
      <c r="AV5" s="105">
        <v>0</v>
      </c>
      <c r="AW5" s="106">
        <v>43888</v>
      </c>
      <c r="AX5" s="87">
        <v>11</v>
      </c>
      <c r="AY5" s="87">
        <v>11</v>
      </c>
      <c r="AZ5" s="87">
        <v>0</v>
      </c>
      <c r="BA5" s="87">
        <v>52</v>
      </c>
      <c r="BB5" s="87">
        <v>1</v>
      </c>
      <c r="BC5" s="87">
        <v>0</v>
      </c>
      <c r="BD5" s="87">
        <v>52</v>
      </c>
      <c r="BE5" s="107">
        <v>43447</v>
      </c>
      <c r="BF5" s="87">
        <v>9</v>
      </c>
      <c r="BG5" s="87">
        <v>8</v>
      </c>
      <c r="BH5" s="87">
        <v>0</v>
      </c>
      <c r="BI5" s="87">
        <v>40</v>
      </c>
      <c r="BJ5" s="87">
        <v>1</v>
      </c>
      <c r="BK5" s="87">
        <v>0</v>
      </c>
      <c r="BL5" s="87">
        <v>40</v>
      </c>
      <c r="BM5" s="107">
        <v>43034</v>
      </c>
      <c r="BN5" s="87">
        <v>0</v>
      </c>
      <c r="BO5" s="87">
        <v>0</v>
      </c>
      <c r="BP5" s="87">
        <v>0</v>
      </c>
      <c r="BQ5" s="87">
        <v>0</v>
      </c>
      <c r="BR5" s="87">
        <v>0</v>
      </c>
      <c r="BS5" s="87">
        <v>0</v>
      </c>
      <c r="BT5" s="87">
        <v>0</v>
      </c>
      <c r="BU5" s="87">
        <v>39.333</v>
      </c>
      <c r="BV5" s="87">
        <v>0</v>
      </c>
      <c r="BW5" s="108"/>
      <c r="BX5" s="87">
        <v>1</v>
      </c>
      <c r="BY5" s="109"/>
      <c r="BZ5" s="110">
        <v>820.75</v>
      </c>
      <c r="CA5" s="111">
        <v>122.64</v>
      </c>
      <c r="CB5" s="112">
        <v>13</v>
      </c>
      <c r="CC5" s="113">
        <v>90.566</v>
      </c>
      <c r="CD5" s="114">
        <v>96.512</v>
      </c>
      <c r="CE5" s="115">
        <v>0</v>
      </c>
    </row>
    <row r="6" ht="26.55" customHeight="1">
      <c r="A6" t="s" s="78">
        <v>88</v>
      </c>
      <c r="B6" t="s" s="79">
        <v>96</v>
      </c>
      <c r="C6" t="s" s="80">
        <v>90</v>
      </c>
      <c r="D6" t="s" s="81">
        <v>97</v>
      </c>
      <c r="E6" t="s" s="82">
        <v>98</v>
      </c>
      <c r="F6" s="116">
        <v>20165</v>
      </c>
      <c r="G6" s="117">
        <v>5</v>
      </c>
      <c r="H6" s="117">
        <v>5</v>
      </c>
      <c r="I6" t="s" s="118">
        <v>99</v>
      </c>
      <c r="J6" s="119">
        <v>4</v>
      </c>
      <c r="K6" s="120">
        <v>4</v>
      </c>
      <c r="L6" s="121">
        <v>5</v>
      </c>
      <c r="M6" s="121">
        <v>3</v>
      </c>
      <c r="N6" s="122">
        <v>5</v>
      </c>
      <c r="O6" s="123">
        <v>43293</v>
      </c>
      <c r="P6" s="116">
        <v>0</v>
      </c>
      <c r="Q6" s="116">
        <v>1</v>
      </c>
      <c r="R6" s="124">
        <v>44124</v>
      </c>
      <c r="S6" t="s" s="125">
        <v>100</v>
      </c>
      <c r="T6" t="s" s="126">
        <v>101</v>
      </c>
      <c r="U6" s="127">
        <v>60</v>
      </c>
      <c r="V6" s="94">
        <v>27.7</v>
      </c>
      <c r="W6" s="95">
        <f>V6/U6</f>
        <v>0.461666666666667</v>
      </c>
      <c r="X6" s="94">
        <v>52.9673913043478</v>
      </c>
      <c r="Y6" s="95">
        <f>X6/U6</f>
        <v>0.882789855072463</v>
      </c>
      <c r="Z6" s="95">
        <f>V6/X6</f>
        <v>0.522963266981326</v>
      </c>
      <c r="AA6" s="96"/>
      <c r="AB6" t="s" s="97">
        <v>95</v>
      </c>
      <c r="AC6" s="98">
        <v>0</v>
      </c>
      <c r="AD6" s="128">
        <v>6.45653</v>
      </c>
      <c r="AE6" s="128">
        <v>1.22269</v>
      </c>
      <c r="AF6" s="129">
        <v>1.55181</v>
      </c>
      <c r="AG6" s="130">
        <v>3.68203</v>
      </c>
      <c r="AH6" s="130">
        <v>2.7745</v>
      </c>
      <c r="AI6" s="130">
        <v>0.26465</v>
      </c>
      <c r="AJ6" s="130">
        <v>3.24895</v>
      </c>
      <c r="AK6" s="130">
        <v>0.38015</v>
      </c>
      <c r="AL6" s="130">
        <v>0.70906</v>
      </c>
      <c r="AM6" s="130">
        <v>2.15974</v>
      </c>
      <c r="AN6" s="130">
        <v>6.3837</v>
      </c>
      <c r="AO6" s="130">
        <v>1.32154</v>
      </c>
      <c r="AP6" s="130">
        <v>1.6299</v>
      </c>
      <c r="AQ6" s="131">
        <v>3.50632</v>
      </c>
      <c r="AR6" s="103">
        <v>0</v>
      </c>
      <c r="AS6" s="132">
        <v>4</v>
      </c>
      <c r="AT6" s="104">
        <v>4550</v>
      </c>
      <c r="AU6" s="104">
        <f>AT6/U6</f>
        <v>75.8333333333333</v>
      </c>
      <c r="AV6" s="105">
        <v>0</v>
      </c>
      <c r="AW6" s="133">
        <v>43293</v>
      </c>
      <c r="AX6" s="121">
        <v>2</v>
      </c>
      <c r="AY6" s="121">
        <v>2</v>
      </c>
      <c r="AZ6" s="121">
        <v>0</v>
      </c>
      <c r="BA6" s="121">
        <v>4</v>
      </c>
      <c r="BB6" s="121">
        <v>1</v>
      </c>
      <c r="BC6" s="121">
        <v>0</v>
      </c>
      <c r="BD6" s="121">
        <v>4</v>
      </c>
      <c r="BE6" s="134">
        <v>42866</v>
      </c>
      <c r="BF6" s="121">
        <v>3</v>
      </c>
      <c r="BG6" s="121">
        <v>3</v>
      </c>
      <c r="BH6" s="121">
        <v>0</v>
      </c>
      <c r="BI6" s="121">
        <v>12</v>
      </c>
      <c r="BJ6" s="121">
        <v>1</v>
      </c>
      <c r="BK6" s="121">
        <v>0</v>
      </c>
      <c r="BL6" s="121">
        <v>12</v>
      </c>
      <c r="BM6" s="134">
        <v>42488</v>
      </c>
      <c r="BN6" s="121">
        <v>0</v>
      </c>
      <c r="BO6" s="121">
        <v>0</v>
      </c>
      <c r="BP6" s="121">
        <v>0</v>
      </c>
      <c r="BQ6" s="121">
        <v>0</v>
      </c>
      <c r="BR6" s="121">
        <v>0</v>
      </c>
      <c r="BS6" s="121">
        <v>0</v>
      </c>
      <c r="BT6" s="121">
        <v>0</v>
      </c>
      <c r="BU6" s="121">
        <v>6</v>
      </c>
      <c r="BV6" s="121">
        <v>0</v>
      </c>
      <c r="BW6" s="135"/>
      <c r="BX6" s="121">
        <v>4</v>
      </c>
      <c r="BY6" s="136"/>
      <c r="BZ6" s="137">
        <v>1370.4</v>
      </c>
      <c r="CA6" s="111">
        <v>148.15</v>
      </c>
      <c r="CB6" s="138">
        <v>4</v>
      </c>
      <c r="CC6" s="113">
        <v>100</v>
      </c>
      <c r="CD6" s="114">
        <v>100</v>
      </c>
      <c r="CE6" s="115">
        <v>0</v>
      </c>
    </row>
    <row r="7" ht="20.15" customHeight="1">
      <c r="A7" t="s" s="78">
        <v>88</v>
      </c>
      <c r="B7" t="s" s="79">
        <v>102</v>
      </c>
      <c r="C7" t="s" s="80">
        <v>90</v>
      </c>
      <c r="D7" t="s" s="81">
        <v>103</v>
      </c>
      <c r="E7" t="s" s="82">
        <v>98</v>
      </c>
      <c r="F7" s="94">
        <v>20176</v>
      </c>
      <c r="G7" s="139">
        <v>5</v>
      </c>
      <c r="H7" s="139">
        <v>5</v>
      </c>
      <c r="I7" s="140">
        <v>4</v>
      </c>
      <c r="J7" s="139">
        <v>5</v>
      </c>
      <c r="K7" s="141">
        <v>5</v>
      </c>
      <c r="L7" s="142">
        <v>5</v>
      </c>
      <c r="M7" s="142">
        <v>5</v>
      </c>
      <c r="N7" s="143">
        <v>5</v>
      </c>
      <c r="O7" s="90">
        <v>43545</v>
      </c>
      <c r="P7" s="94">
        <v>0</v>
      </c>
      <c r="Q7" s="94">
        <v>3</v>
      </c>
      <c r="R7" s="90">
        <v>44167</v>
      </c>
      <c r="S7" t="s" s="125">
        <v>100</v>
      </c>
      <c r="T7" t="s" s="144">
        <v>104</v>
      </c>
      <c r="U7" s="127">
        <v>100</v>
      </c>
      <c r="V7" s="94">
        <v>71.40000000000001</v>
      </c>
      <c r="W7" s="95">
        <f>V7/U7</f>
        <v>0.714</v>
      </c>
      <c r="X7" s="94">
        <v>94.14130434782609</v>
      </c>
      <c r="Y7" s="95">
        <f>X7/U7</f>
        <v>0.941413043478261</v>
      </c>
      <c r="Z7" s="95">
        <f>V7/X7</f>
        <v>0.758434360928299</v>
      </c>
      <c r="AA7" s="96"/>
      <c r="AB7" t="s" s="97">
        <v>95</v>
      </c>
      <c r="AC7" s="98">
        <v>0</v>
      </c>
      <c r="AD7" s="128">
        <v>4.81413</v>
      </c>
      <c r="AE7" s="128">
        <v>1.48106</v>
      </c>
      <c r="AF7" s="145">
        <v>1.24152</v>
      </c>
      <c r="AG7" s="146">
        <v>2.09155</v>
      </c>
      <c r="AH7" s="146">
        <v>2.72258</v>
      </c>
      <c r="AI7" s="146">
        <v>0.22647</v>
      </c>
      <c r="AJ7" s="146">
        <v>3.35771</v>
      </c>
      <c r="AK7" s="146">
        <v>0.37317</v>
      </c>
      <c r="AL7" s="146">
        <v>0.77278</v>
      </c>
      <c r="AM7" s="146">
        <v>2.21176</v>
      </c>
      <c r="AN7" s="146">
        <v>4.60566</v>
      </c>
      <c r="AO7" s="146">
        <v>1.63074</v>
      </c>
      <c r="AP7" s="146">
        <v>1.19647</v>
      </c>
      <c r="AQ7" s="147">
        <v>1.9449</v>
      </c>
      <c r="AR7" s="98">
        <v>2</v>
      </c>
      <c r="AS7" s="98">
        <v>0</v>
      </c>
      <c r="AT7" s="148">
        <v>0</v>
      </c>
      <c r="AU7" s="104">
        <f>AT7/U7</f>
        <v>0</v>
      </c>
      <c r="AV7" s="105">
        <v>0</v>
      </c>
      <c r="AW7" s="149">
        <v>43545</v>
      </c>
      <c r="AX7" s="142">
        <v>8</v>
      </c>
      <c r="AY7" s="142">
        <v>8</v>
      </c>
      <c r="AZ7" s="142">
        <v>0</v>
      </c>
      <c r="BA7" s="142">
        <v>40</v>
      </c>
      <c r="BB7" s="142">
        <v>1</v>
      </c>
      <c r="BC7" s="142">
        <v>0</v>
      </c>
      <c r="BD7" s="142">
        <v>40</v>
      </c>
      <c r="BE7" s="150">
        <v>43132</v>
      </c>
      <c r="BF7" s="142">
        <v>9</v>
      </c>
      <c r="BG7" s="142">
        <v>9</v>
      </c>
      <c r="BH7" s="142">
        <v>0</v>
      </c>
      <c r="BI7" s="142">
        <v>40</v>
      </c>
      <c r="BJ7" s="142">
        <v>1</v>
      </c>
      <c r="BK7" s="142">
        <v>0</v>
      </c>
      <c r="BL7" s="142">
        <v>40</v>
      </c>
      <c r="BM7" s="150">
        <v>42690</v>
      </c>
      <c r="BN7" s="142">
        <v>8</v>
      </c>
      <c r="BO7" s="142">
        <v>7</v>
      </c>
      <c r="BP7" s="142">
        <v>1</v>
      </c>
      <c r="BQ7" s="142">
        <v>32</v>
      </c>
      <c r="BR7" s="142">
        <v>1</v>
      </c>
      <c r="BS7" s="142">
        <v>0</v>
      </c>
      <c r="BT7" s="142">
        <v>32</v>
      </c>
      <c r="BU7" s="142">
        <v>38.667</v>
      </c>
      <c r="BV7" s="142">
        <v>0</v>
      </c>
      <c r="BW7" s="151"/>
      <c r="BX7" s="142">
        <v>0</v>
      </c>
      <c r="BY7" s="136"/>
      <c r="BZ7" s="110">
        <v>564.71</v>
      </c>
      <c r="CA7" s="111">
        <v>211.76</v>
      </c>
      <c r="CB7" s="112">
        <v>18</v>
      </c>
      <c r="CC7" s="113">
        <v>96.471</v>
      </c>
      <c r="CD7" s="114">
        <v>94.643</v>
      </c>
      <c r="CE7" s="115">
        <v>0</v>
      </c>
    </row>
    <row r="8" ht="24.55" customHeight="1">
      <c r="A8" t="s" s="78">
        <v>88</v>
      </c>
      <c r="B8" t="s" s="79">
        <v>105</v>
      </c>
      <c r="C8" t="s" s="80">
        <v>90</v>
      </c>
      <c r="D8" t="s" s="81">
        <v>106</v>
      </c>
      <c r="E8" t="s" s="82">
        <v>107</v>
      </c>
      <c r="F8" s="94">
        <v>22041</v>
      </c>
      <c r="G8" s="139">
        <v>5</v>
      </c>
      <c r="H8" s="139">
        <v>5</v>
      </c>
      <c r="I8" s="140">
        <v>4</v>
      </c>
      <c r="J8" s="139">
        <v>5</v>
      </c>
      <c r="K8" s="86">
        <v>5</v>
      </c>
      <c r="L8" s="87">
        <v>5</v>
      </c>
      <c r="M8" s="87">
        <v>5</v>
      </c>
      <c r="N8" s="88">
        <v>5</v>
      </c>
      <c r="O8" s="152">
        <v>43860</v>
      </c>
      <c r="P8" s="94">
        <v>0</v>
      </c>
      <c r="Q8" s="94">
        <v>3</v>
      </c>
      <c r="R8" s="124">
        <v>44194</v>
      </c>
      <c r="S8" t="s" s="125">
        <v>100</v>
      </c>
      <c r="T8" t="s" s="144">
        <v>108</v>
      </c>
      <c r="U8" s="127">
        <v>73</v>
      </c>
      <c r="V8" s="94">
        <v>57.8</v>
      </c>
      <c r="W8" s="95">
        <f>V8/U8</f>
        <v>0.791780821917808</v>
      </c>
      <c r="X8" s="94">
        <v>64.7282608695652</v>
      </c>
      <c r="Y8" s="95">
        <f>X8/U8</f>
        <v>0.886688505062537</v>
      </c>
      <c r="Z8" s="95">
        <f>V8/X8</f>
        <v>0.89296389588581</v>
      </c>
      <c r="AA8" s="96"/>
      <c r="AB8" t="s" s="97">
        <v>95</v>
      </c>
      <c r="AC8" s="98">
        <v>0</v>
      </c>
      <c r="AD8" s="128">
        <v>6.24599</v>
      </c>
      <c r="AE8" s="128">
        <v>2.01443</v>
      </c>
      <c r="AF8" s="100">
        <v>0.52194</v>
      </c>
      <c r="AG8" s="101">
        <v>3.70961</v>
      </c>
      <c r="AH8" s="101">
        <v>2.53637</v>
      </c>
      <c r="AI8" s="101">
        <v>0.07763</v>
      </c>
      <c r="AJ8" s="101">
        <v>3.13657</v>
      </c>
      <c r="AK8" s="101">
        <v>0.35524</v>
      </c>
      <c r="AL8" s="101">
        <v>0.6454800000000001</v>
      </c>
      <c r="AM8" s="101">
        <v>2.13585</v>
      </c>
      <c r="AN8" s="101">
        <v>6.3968</v>
      </c>
      <c r="AO8" s="101">
        <v>2.32995</v>
      </c>
      <c r="AP8" s="101">
        <v>0.60221</v>
      </c>
      <c r="AQ8" s="102">
        <v>3.57211</v>
      </c>
      <c r="AR8" s="98">
        <v>2</v>
      </c>
      <c r="AS8" s="98">
        <v>0</v>
      </c>
      <c r="AT8" s="148">
        <v>0</v>
      </c>
      <c r="AU8" s="104">
        <f>AT8/U8</f>
        <v>0</v>
      </c>
      <c r="AV8" s="105">
        <v>0</v>
      </c>
      <c r="AW8" s="106">
        <v>43860</v>
      </c>
      <c r="AX8" s="87">
        <v>3</v>
      </c>
      <c r="AY8" s="87">
        <v>3</v>
      </c>
      <c r="AZ8" s="87">
        <v>0</v>
      </c>
      <c r="BA8" s="87">
        <v>16</v>
      </c>
      <c r="BB8" s="87">
        <v>1</v>
      </c>
      <c r="BC8" s="87">
        <v>0</v>
      </c>
      <c r="BD8" s="87">
        <v>16</v>
      </c>
      <c r="BE8" s="107">
        <v>43384</v>
      </c>
      <c r="BF8" s="87">
        <v>8</v>
      </c>
      <c r="BG8" s="87">
        <v>6</v>
      </c>
      <c r="BH8" s="87">
        <v>2</v>
      </c>
      <c r="BI8" s="87">
        <v>44</v>
      </c>
      <c r="BJ8" s="87">
        <v>1</v>
      </c>
      <c r="BK8" s="87">
        <v>0</v>
      </c>
      <c r="BL8" s="87">
        <v>44</v>
      </c>
      <c r="BM8" s="107">
        <v>42992</v>
      </c>
      <c r="BN8" s="87">
        <v>17</v>
      </c>
      <c r="BO8" s="87">
        <v>17</v>
      </c>
      <c r="BP8" s="87">
        <v>0</v>
      </c>
      <c r="BQ8" s="87">
        <v>84</v>
      </c>
      <c r="BR8" s="87">
        <v>1</v>
      </c>
      <c r="BS8" s="87">
        <v>0</v>
      </c>
      <c r="BT8" s="87">
        <v>84</v>
      </c>
      <c r="BU8" s="87">
        <v>36.667</v>
      </c>
      <c r="BV8" s="87">
        <v>0</v>
      </c>
      <c r="BW8" s="108"/>
      <c r="BX8" s="87">
        <v>0</v>
      </c>
      <c r="BY8" s="109"/>
      <c r="BZ8" s="153">
        <v>359.38</v>
      </c>
      <c r="CA8" s="111">
        <v>125</v>
      </c>
      <c r="CB8" s="115">
        <v>8</v>
      </c>
      <c r="CC8" s="154">
        <v>98.485</v>
      </c>
      <c r="CD8" s="155">
        <v>98.601</v>
      </c>
      <c r="CE8" s="115">
        <v>0</v>
      </c>
    </row>
    <row r="9" ht="32.2" customHeight="1">
      <c r="A9" t="s" s="78">
        <v>88</v>
      </c>
      <c r="B9" t="s" s="79">
        <v>109</v>
      </c>
      <c r="C9" t="s" s="80">
        <v>90</v>
      </c>
      <c r="D9" t="s" s="81">
        <v>110</v>
      </c>
      <c r="E9" t="s" s="82">
        <v>107</v>
      </c>
      <c r="F9" s="94">
        <v>22101</v>
      </c>
      <c r="G9" s="139">
        <v>5</v>
      </c>
      <c r="H9" s="139">
        <v>5</v>
      </c>
      <c r="I9" s="140">
        <v>4</v>
      </c>
      <c r="J9" s="139">
        <v>5</v>
      </c>
      <c r="K9" s="156">
        <v>5</v>
      </c>
      <c r="L9" s="157">
        <v>5</v>
      </c>
      <c r="M9" s="157">
        <v>5</v>
      </c>
      <c r="N9" s="158">
        <v>5</v>
      </c>
      <c r="O9" s="90">
        <v>43902</v>
      </c>
      <c r="P9" s="94">
        <v>0</v>
      </c>
      <c r="Q9" s="94">
        <v>1</v>
      </c>
      <c r="R9" s="90">
        <v>44201</v>
      </c>
      <c r="S9" t="s" s="125">
        <v>100</v>
      </c>
      <c r="T9" t="s" s="144">
        <v>111</v>
      </c>
      <c r="U9" s="127">
        <v>49</v>
      </c>
      <c r="V9" s="94">
        <v>37.2</v>
      </c>
      <c r="W9" s="95">
        <f>V9/U9</f>
        <v>0.759183673469388</v>
      </c>
      <c r="X9" s="94">
        <v>47.9130434782609</v>
      </c>
      <c r="Y9" s="95">
        <f>X9/U9</f>
        <v>0.977817213842059</v>
      </c>
      <c r="Z9" s="95">
        <f>V9/X9</f>
        <v>0.776406533575317</v>
      </c>
      <c r="AA9" s="96"/>
      <c r="AB9" t="s" s="97">
        <v>95</v>
      </c>
      <c r="AC9" s="98">
        <v>0</v>
      </c>
      <c r="AD9" s="128">
        <v>5.82667</v>
      </c>
      <c r="AE9" s="128">
        <v>1.02669</v>
      </c>
      <c r="AF9" s="159">
        <v>1.86564</v>
      </c>
      <c r="AG9" s="160">
        <v>2.93434</v>
      </c>
      <c r="AH9" s="160">
        <v>2.89233</v>
      </c>
      <c r="AI9" s="160">
        <v>0.14042</v>
      </c>
      <c r="AJ9" s="160">
        <v>3.35582</v>
      </c>
      <c r="AK9" s="160">
        <v>0.3629</v>
      </c>
      <c r="AL9" s="160">
        <v>0.71677</v>
      </c>
      <c r="AM9" s="160">
        <v>2.27615</v>
      </c>
      <c r="AN9" s="160">
        <v>5.5775</v>
      </c>
      <c r="AO9" s="160">
        <v>1.16245</v>
      </c>
      <c r="AP9" s="160">
        <v>1.93844</v>
      </c>
      <c r="AQ9" s="161">
        <v>2.65142</v>
      </c>
      <c r="AR9" s="103">
        <v>0</v>
      </c>
      <c r="AS9" s="98">
        <v>2</v>
      </c>
      <c r="AT9" s="104">
        <v>10407</v>
      </c>
      <c r="AU9" s="104">
        <f>AT9/U9</f>
        <v>212.387755102041</v>
      </c>
      <c r="AV9" s="105">
        <v>0</v>
      </c>
      <c r="AW9" s="162">
        <v>43902</v>
      </c>
      <c r="AX9" s="157">
        <v>9</v>
      </c>
      <c r="AY9" s="157">
        <v>9</v>
      </c>
      <c r="AZ9" s="157">
        <v>0</v>
      </c>
      <c r="BA9" s="157">
        <v>52</v>
      </c>
      <c r="BB9" s="157">
        <v>1</v>
      </c>
      <c r="BC9" s="157">
        <v>0</v>
      </c>
      <c r="BD9" s="157">
        <v>52</v>
      </c>
      <c r="BE9" s="163">
        <v>43496</v>
      </c>
      <c r="BF9" s="157">
        <v>2</v>
      </c>
      <c r="BG9" s="157">
        <v>2</v>
      </c>
      <c r="BH9" s="157">
        <v>0</v>
      </c>
      <c r="BI9" s="157">
        <v>12</v>
      </c>
      <c r="BJ9" s="157">
        <v>1</v>
      </c>
      <c r="BK9" s="157">
        <v>0</v>
      </c>
      <c r="BL9" s="157">
        <v>12</v>
      </c>
      <c r="BM9" s="163">
        <v>43054</v>
      </c>
      <c r="BN9" s="157">
        <v>3</v>
      </c>
      <c r="BO9" s="157">
        <v>3</v>
      </c>
      <c r="BP9" s="157">
        <v>0</v>
      </c>
      <c r="BQ9" s="157">
        <v>28</v>
      </c>
      <c r="BR9" s="157">
        <v>1</v>
      </c>
      <c r="BS9" s="157">
        <v>0</v>
      </c>
      <c r="BT9" s="157">
        <v>28</v>
      </c>
      <c r="BU9" s="157">
        <v>34.667</v>
      </c>
      <c r="BV9" s="157">
        <v>0</v>
      </c>
      <c r="BW9" s="164"/>
      <c r="BX9" s="157">
        <v>2</v>
      </c>
      <c r="BY9" s="136"/>
      <c r="BZ9" s="110">
        <v>766</v>
      </c>
      <c r="CA9" s="111">
        <v>255.32</v>
      </c>
      <c r="CB9" s="112">
        <v>12</v>
      </c>
      <c r="CC9" s="154">
        <v>98</v>
      </c>
      <c r="CD9" s="155">
        <v>91.176</v>
      </c>
      <c r="CE9" s="115">
        <v>0</v>
      </c>
    </row>
    <row r="10" ht="20.15" customHeight="1">
      <c r="A10" t="s" s="78">
        <v>88</v>
      </c>
      <c r="B10" t="s" s="79">
        <v>112</v>
      </c>
      <c r="C10" t="s" s="80">
        <v>90</v>
      </c>
      <c r="D10" t="s" s="81">
        <v>113</v>
      </c>
      <c r="E10" t="s" s="82">
        <v>107</v>
      </c>
      <c r="F10" s="94">
        <v>22150</v>
      </c>
      <c r="G10" s="139">
        <v>5</v>
      </c>
      <c r="H10" s="139">
        <v>5</v>
      </c>
      <c r="I10" s="140">
        <v>4</v>
      </c>
      <c r="J10" s="140">
        <v>4</v>
      </c>
      <c r="K10" s="156">
        <v>4</v>
      </c>
      <c r="L10" s="157">
        <v>5</v>
      </c>
      <c r="M10" s="157">
        <v>4</v>
      </c>
      <c r="N10" s="158">
        <v>4</v>
      </c>
      <c r="O10" s="90">
        <v>43733</v>
      </c>
      <c r="P10" s="94">
        <v>0</v>
      </c>
      <c r="Q10" s="94">
        <v>1</v>
      </c>
      <c r="R10" s="90">
        <v>44228</v>
      </c>
      <c r="S10" t="s" s="125">
        <v>100</v>
      </c>
      <c r="T10" t="s" s="144">
        <v>114</v>
      </c>
      <c r="U10" s="127">
        <v>136</v>
      </c>
      <c r="V10" s="94">
        <v>47</v>
      </c>
      <c r="W10" s="95">
        <f>V10/U10</f>
        <v>0.345588235294118</v>
      </c>
      <c r="X10" s="94">
        <v>80.695652173913</v>
      </c>
      <c r="Y10" s="95">
        <f>X10/U10</f>
        <v>0.593350383631713</v>
      </c>
      <c r="Z10" s="95">
        <f>V10/X10</f>
        <v>0.582435344827587</v>
      </c>
      <c r="AA10" s="96"/>
      <c r="AB10" t="s" s="97">
        <v>95</v>
      </c>
      <c r="AC10" s="98">
        <v>0</v>
      </c>
      <c r="AD10" s="128">
        <v>5.95596</v>
      </c>
      <c r="AE10" s="128">
        <v>1.25355</v>
      </c>
      <c r="AF10" s="159">
        <v>1.47121</v>
      </c>
      <c r="AG10" s="160">
        <v>3.2312</v>
      </c>
      <c r="AH10" s="160">
        <v>2.72476</v>
      </c>
      <c r="AI10" s="160">
        <v>0.05025</v>
      </c>
      <c r="AJ10" s="160">
        <v>3.41659</v>
      </c>
      <c r="AK10" s="160">
        <v>0.46319</v>
      </c>
      <c r="AL10" s="160">
        <v>0.7468900000000001</v>
      </c>
      <c r="AM10" s="160">
        <v>2.20651</v>
      </c>
      <c r="AN10" s="160">
        <v>5.59984</v>
      </c>
      <c r="AO10" s="160">
        <v>1.11198</v>
      </c>
      <c r="AP10" s="160">
        <v>1.46699</v>
      </c>
      <c r="AQ10" s="161">
        <v>3.01179</v>
      </c>
      <c r="AR10" s="98">
        <v>3</v>
      </c>
      <c r="AS10" s="98">
        <v>1</v>
      </c>
      <c r="AT10" s="104">
        <v>15000</v>
      </c>
      <c r="AU10" s="104">
        <f>AT10/U10</f>
        <v>110.294117647059</v>
      </c>
      <c r="AV10" s="105">
        <v>0</v>
      </c>
      <c r="AW10" s="162">
        <v>43733</v>
      </c>
      <c r="AX10" s="157">
        <v>5</v>
      </c>
      <c r="AY10" s="157">
        <v>5</v>
      </c>
      <c r="AZ10" s="157">
        <v>0</v>
      </c>
      <c r="BA10" s="157">
        <v>28</v>
      </c>
      <c r="BB10" s="157">
        <v>1</v>
      </c>
      <c r="BC10" s="157">
        <v>0</v>
      </c>
      <c r="BD10" s="157">
        <v>28</v>
      </c>
      <c r="BE10" s="163">
        <v>43321</v>
      </c>
      <c r="BF10" s="157">
        <v>8</v>
      </c>
      <c r="BG10" s="157">
        <v>8</v>
      </c>
      <c r="BH10" s="157">
        <v>1</v>
      </c>
      <c r="BI10" s="157">
        <v>48</v>
      </c>
      <c r="BJ10" s="157">
        <v>2</v>
      </c>
      <c r="BK10" s="157">
        <v>24</v>
      </c>
      <c r="BL10" s="157">
        <v>72</v>
      </c>
      <c r="BM10" s="163">
        <v>42844</v>
      </c>
      <c r="BN10" s="157">
        <v>5</v>
      </c>
      <c r="BO10" s="157">
        <v>3</v>
      </c>
      <c r="BP10" s="157">
        <v>2</v>
      </c>
      <c r="BQ10" s="157">
        <v>20</v>
      </c>
      <c r="BR10" s="157">
        <v>1</v>
      </c>
      <c r="BS10" s="157">
        <v>0</v>
      </c>
      <c r="BT10" s="157">
        <v>20</v>
      </c>
      <c r="BU10" s="157">
        <v>41.333</v>
      </c>
      <c r="BV10" s="157">
        <v>0</v>
      </c>
      <c r="BW10" s="164"/>
      <c r="BX10" s="157">
        <v>1</v>
      </c>
      <c r="BY10" s="136"/>
      <c r="BZ10" s="153">
        <v>300</v>
      </c>
      <c r="CA10" s="111">
        <v>350</v>
      </c>
      <c r="CB10" s="165">
        <v>21</v>
      </c>
      <c r="CC10" s="113">
        <v>92.982</v>
      </c>
      <c r="CD10" s="114">
        <v>90.789</v>
      </c>
      <c r="CE10" s="112">
        <v>1</v>
      </c>
    </row>
    <row r="11" ht="20.15" customHeight="1">
      <c r="A11" t="s" s="78">
        <v>88</v>
      </c>
      <c r="B11" t="s" s="79">
        <v>115</v>
      </c>
      <c r="C11" t="s" s="80">
        <v>90</v>
      </c>
      <c r="D11" t="s" s="81">
        <v>116</v>
      </c>
      <c r="E11" t="s" s="82">
        <v>117</v>
      </c>
      <c r="F11" s="94">
        <v>22203</v>
      </c>
      <c r="G11" s="139">
        <v>5</v>
      </c>
      <c r="H11" s="139">
        <v>5</v>
      </c>
      <c r="I11" s="140">
        <v>4</v>
      </c>
      <c r="J11" s="139">
        <v>5</v>
      </c>
      <c r="K11" s="166">
        <v>5</v>
      </c>
      <c r="L11" s="167">
        <v>5</v>
      </c>
      <c r="M11" s="168"/>
      <c r="N11" s="169">
        <v>5</v>
      </c>
      <c r="O11" s="90">
        <v>43530</v>
      </c>
      <c r="P11" s="94">
        <v>0</v>
      </c>
      <c r="Q11" s="94">
        <v>2</v>
      </c>
      <c r="R11" s="90">
        <v>44169</v>
      </c>
      <c r="S11" t="s" s="125">
        <v>93</v>
      </c>
      <c r="T11" t="s" s="144">
        <v>118</v>
      </c>
      <c r="U11" s="127">
        <v>31</v>
      </c>
      <c r="V11" s="94">
        <v>16.2</v>
      </c>
      <c r="W11" s="95">
        <f>V11/U11</f>
        <v>0.52258064516129</v>
      </c>
      <c r="X11" s="94">
        <v>23.7173913043478</v>
      </c>
      <c r="Y11" s="95">
        <f>X11/U11</f>
        <v>0.765077138849929</v>
      </c>
      <c r="Z11" s="95">
        <f>V11/X11</f>
        <v>0.683043079743355</v>
      </c>
      <c r="AA11" s="96"/>
      <c r="AB11" t="s" s="97">
        <v>95</v>
      </c>
      <c r="AC11" s="98">
        <v>0</v>
      </c>
      <c r="AD11" s="128">
        <v>6.11035</v>
      </c>
      <c r="AE11" s="128">
        <v>2.45682</v>
      </c>
      <c r="AF11" s="170">
        <v>0.85727</v>
      </c>
      <c r="AG11" s="171">
        <v>2.79626</v>
      </c>
      <c r="AH11" s="171">
        <v>3.31408</v>
      </c>
      <c r="AI11" s="171">
        <v>0.35456</v>
      </c>
      <c r="AJ11" s="171">
        <v>3.77623</v>
      </c>
      <c r="AK11" s="171">
        <v>0.65949</v>
      </c>
      <c r="AL11" s="171">
        <v>0.86156</v>
      </c>
      <c r="AM11" s="171">
        <v>2.25518</v>
      </c>
      <c r="AN11" s="171">
        <v>5.19786</v>
      </c>
      <c r="AO11" s="171">
        <v>1.53066</v>
      </c>
      <c r="AP11" s="171">
        <v>0.74103</v>
      </c>
      <c r="AQ11" s="172">
        <v>2.55014</v>
      </c>
      <c r="AR11" s="103">
        <v>0</v>
      </c>
      <c r="AS11" s="98">
        <v>1</v>
      </c>
      <c r="AT11" s="104">
        <v>3250</v>
      </c>
      <c r="AU11" s="104">
        <f>AT11/U11</f>
        <v>104.838709677419</v>
      </c>
      <c r="AV11" s="105">
        <v>0</v>
      </c>
      <c r="AW11" s="173">
        <v>43530</v>
      </c>
      <c r="AX11" s="167">
        <v>3</v>
      </c>
      <c r="AY11" s="167">
        <v>3</v>
      </c>
      <c r="AZ11" s="167">
        <v>0</v>
      </c>
      <c r="BA11" s="167">
        <v>16</v>
      </c>
      <c r="BB11" s="167">
        <v>1</v>
      </c>
      <c r="BC11" s="167">
        <v>0</v>
      </c>
      <c r="BD11" s="167">
        <v>16</v>
      </c>
      <c r="BE11" s="174">
        <v>43133</v>
      </c>
      <c r="BF11" s="167">
        <v>13</v>
      </c>
      <c r="BG11" s="167">
        <v>12</v>
      </c>
      <c r="BH11" s="167">
        <v>0</v>
      </c>
      <c r="BI11" s="167">
        <v>72</v>
      </c>
      <c r="BJ11" s="167">
        <v>1</v>
      </c>
      <c r="BK11" s="167">
        <v>0</v>
      </c>
      <c r="BL11" s="167">
        <v>72</v>
      </c>
      <c r="BM11" s="174">
        <v>42775</v>
      </c>
      <c r="BN11" s="167">
        <v>8</v>
      </c>
      <c r="BO11" s="167">
        <v>8</v>
      </c>
      <c r="BP11" s="167">
        <v>0</v>
      </c>
      <c r="BQ11" s="167">
        <v>40</v>
      </c>
      <c r="BR11" s="167">
        <v>1</v>
      </c>
      <c r="BS11" s="167">
        <v>0</v>
      </c>
      <c r="BT11" s="167">
        <v>40</v>
      </c>
      <c r="BU11" s="167">
        <v>38.667</v>
      </c>
      <c r="BV11" s="167">
        <v>0</v>
      </c>
      <c r="BW11" s="168"/>
      <c r="BX11" s="167">
        <v>1</v>
      </c>
      <c r="BY11" s="109"/>
      <c r="BZ11" s="110">
        <v>708.33</v>
      </c>
      <c r="CA11" s="175">
        <v>375</v>
      </c>
      <c r="CB11" s="115">
        <v>9</v>
      </c>
      <c r="CC11" s="113">
        <v>92</v>
      </c>
      <c r="CD11" s="114">
        <v>91.667</v>
      </c>
      <c r="CE11" s="115">
        <v>0</v>
      </c>
    </row>
    <row r="12" ht="20.15" customHeight="1">
      <c r="A12" t="s" s="176">
        <v>88</v>
      </c>
      <c r="B12" t="s" s="177">
        <v>119</v>
      </c>
      <c r="C12" t="s" s="178">
        <v>90</v>
      </c>
      <c r="D12" t="s" s="179">
        <v>120</v>
      </c>
      <c r="E12" t="s" s="180">
        <v>121</v>
      </c>
      <c r="F12" s="181">
        <v>22311</v>
      </c>
      <c r="G12" s="182">
        <v>5</v>
      </c>
      <c r="H12" s="182">
        <v>5</v>
      </c>
      <c r="I12" s="183">
        <v>4</v>
      </c>
      <c r="J12" s="182">
        <v>5</v>
      </c>
      <c r="K12" s="184">
        <v>5</v>
      </c>
      <c r="L12" s="185">
        <v>5</v>
      </c>
      <c r="M12" s="185">
        <v>5</v>
      </c>
      <c r="N12" s="186">
        <v>5</v>
      </c>
      <c r="O12" s="187">
        <v>43496</v>
      </c>
      <c r="P12" s="181">
        <v>0</v>
      </c>
      <c r="Q12" s="181">
        <v>1</v>
      </c>
      <c r="R12" s="188">
        <v>44181</v>
      </c>
      <c r="S12" t="s" s="189">
        <v>100</v>
      </c>
      <c r="T12" t="s" s="190">
        <v>108</v>
      </c>
      <c r="U12" s="191">
        <v>80</v>
      </c>
      <c r="V12" s="181">
        <v>65.7</v>
      </c>
      <c r="W12" s="192">
        <f>V12/U12</f>
        <v>0.82125</v>
      </c>
      <c r="X12" s="181">
        <v>74.14130434782609</v>
      </c>
      <c r="Y12" s="192">
        <f>X12/U12</f>
        <v>0.926766304347826</v>
      </c>
      <c r="Z12" s="192">
        <f>V12/X12</f>
        <v>0.886145726433074</v>
      </c>
      <c r="AA12" s="193"/>
      <c r="AB12" t="s" s="194">
        <v>95</v>
      </c>
      <c r="AC12" s="195">
        <v>0</v>
      </c>
      <c r="AD12" s="196">
        <v>6.0286</v>
      </c>
      <c r="AE12" s="196">
        <v>1.36247</v>
      </c>
      <c r="AF12" s="197">
        <v>0.9647</v>
      </c>
      <c r="AG12" s="198">
        <v>3.70142</v>
      </c>
      <c r="AH12" s="198">
        <v>2.32717</v>
      </c>
      <c r="AI12" s="198">
        <v>0.03681</v>
      </c>
      <c r="AJ12" s="198">
        <v>3.0605</v>
      </c>
      <c r="AK12" s="198">
        <v>0.28997</v>
      </c>
      <c r="AL12" s="198">
        <v>0.63786</v>
      </c>
      <c r="AM12" s="198">
        <v>2.13267</v>
      </c>
      <c r="AN12" s="198">
        <v>6.32762</v>
      </c>
      <c r="AO12" s="198">
        <v>1.93057</v>
      </c>
      <c r="AP12" s="198">
        <v>1.12636</v>
      </c>
      <c r="AQ12" s="199">
        <v>3.56954</v>
      </c>
      <c r="AR12" s="195">
        <v>0</v>
      </c>
      <c r="AS12" s="195">
        <v>0</v>
      </c>
      <c r="AT12" s="200">
        <v>0</v>
      </c>
      <c r="AU12" s="201">
        <f>AT12/U12</f>
        <v>0</v>
      </c>
      <c r="AV12" s="202">
        <v>0</v>
      </c>
      <c r="AW12" s="203">
        <v>43496</v>
      </c>
      <c r="AX12" s="185">
        <v>9</v>
      </c>
      <c r="AY12" s="185">
        <v>9</v>
      </c>
      <c r="AZ12" s="185">
        <v>0</v>
      </c>
      <c r="BA12" s="185">
        <v>40</v>
      </c>
      <c r="BB12" s="185">
        <v>1</v>
      </c>
      <c r="BC12" s="185">
        <v>0</v>
      </c>
      <c r="BD12" s="185">
        <v>40</v>
      </c>
      <c r="BE12" s="204">
        <v>43126</v>
      </c>
      <c r="BF12" s="185">
        <v>9</v>
      </c>
      <c r="BG12" s="185">
        <v>9</v>
      </c>
      <c r="BH12" s="185">
        <v>0</v>
      </c>
      <c r="BI12" s="185">
        <v>36</v>
      </c>
      <c r="BJ12" s="185">
        <v>1</v>
      </c>
      <c r="BK12" s="185">
        <v>0</v>
      </c>
      <c r="BL12" s="185">
        <v>36</v>
      </c>
      <c r="BM12" s="204">
        <v>42705</v>
      </c>
      <c r="BN12" s="185">
        <v>6</v>
      </c>
      <c r="BO12" s="185">
        <v>6</v>
      </c>
      <c r="BP12" s="185">
        <v>0</v>
      </c>
      <c r="BQ12" s="185">
        <v>36</v>
      </c>
      <c r="BR12" s="185">
        <v>1</v>
      </c>
      <c r="BS12" s="185">
        <v>0</v>
      </c>
      <c r="BT12" s="185">
        <v>36</v>
      </c>
      <c r="BU12" s="185">
        <v>38</v>
      </c>
      <c r="BV12" s="185">
        <v>0</v>
      </c>
      <c r="BW12" s="205"/>
      <c r="BX12" s="185">
        <v>0</v>
      </c>
      <c r="BY12" s="109"/>
      <c r="BZ12" s="206">
        <v>140.85</v>
      </c>
      <c r="CA12" s="207">
        <v>70.42</v>
      </c>
      <c r="CB12" s="208">
        <v>5</v>
      </c>
      <c r="CC12" s="209">
        <v>100</v>
      </c>
      <c r="CD12" s="210">
        <v>100</v>
      </c>
      <c r="CE12" s="211">
        <v>0</v>
      </c>
    </row>
    <row r="13" ht="20.15" customHeight="1">
      <c r="A13" t="s" s="212">
        <v>88</v>
      </c>
      <c r="B13" t="s" s="213">
        <v>122</v>
      </c>
      <c r="C13" t="s" s="214">
        <v>90</v>
      </c>
      <c r="D13" t="s" s="214">
        <v>123</v>
      </c>
      <c r="E13" t="s" s="215">
        <v>124</v>
      </c>
      <c r="F13" s="216">
        <v>22480</v>
      </c>
      <c r="G13" s="217">
        <v>5</v>
      </c>
      <c r="H13" s="217">
        <v>5</v>
      </c>
      <c r="I13" s="217">
        <v>5</v>
      </c>
      <c r="J13" s="218">
        <v>4</v>
      </c>
      <c r="K13" s="219">
        <v>4</v>
      </c>
      <c r="L13" s="220">
        <v>5</v>
      </c>
      <c r="M13" s="220">
        <v>4</v>
      </c>
      <c r="N13" s="221"/>
      <c r="O13" s="222">
        <v>43579</v>
      </c>
      <c r="P13" s="216">
        <v>0</v>
      </c>
      <c r="Q13" s="216">
        <v>1</v>
      </c>
      <c r="R13" s="222">
        <v>44098</v>
      </c>
      <c r="S13" t="s" s="223">
        <v>125</v>
      </c>
      <c r="T13" t="s" s="224">
        <v>126</v>
      </c>
      <c r="U13" s="225">
        <v>42</v>
      </c>
      <c r="V13" s="216">
        <v>26</v>
      </c>
      <c r="W13" s="226">
        <f>V13/U13</f>
        <v>0.619047619047619</v>
      </c>
      <c r="X13" s="216">
        <v>38.5326086956522</v>
      </c>
      <c r="Y13" s="226">
        <f>X13/U13</f>
        <v>0.917443064182195</v>
      </c>
      <c r="Z13" s="226">
        <f>V13/X13</f>
        <v>0.6747531734837801</v>
      </c>
      <c r="AA13" s="227"/>
      <c r="AB13" t="s" s="228">
        <v>95</v>
      </c>
      <c r="AC13" s="229">
        <v>0</v>
      </c>
      <c r="AD13" s="230">
        <v>6.524</v>
      </c>
      <c r="AE13" s="230">
        <v>2.37445</v>
      </c>
      <c r="AF13" s="231">
        <v>0.64313</v>
      </c>
      <c r="AG13" s="232">
        <v>3.50642</v>
      </c>
      <c r="AH13" s="232">
        <v>3.01758</v>
      </c>
      <c r="AI13" s="232">
        <v>0.04332</v>
      </c>
      <c r="AJ13" s="232">
        <v>3.14387</v>
      </c>
      <c r="AK13" s="232">
        <v>0.44445</v>
      </c>
      <c r="AL13" s="232">
        <v>0.6601900000000001</v>
      </c>
      <c r="AM13" s="232">
        <v>2.03923</v>
      </c>
      <c r="AN13" s="232">
        <v>6.66602</v>
      </c>
      <c r="AO13" s="232">
        <v>2.19511</v>
      </c>
      <c r="AP13" s="232">
        <v>0.7255</v>
      </c>
      <c r="AQ13" s="233">
        <v>3.53643</v>
      </c>
      <c r="AR13" s="234">
        <v>0</v>
      </c>
      <c r="AS13" s="229">
        <v>0</v>
      </c>
      <c r="AT13" s="235">
        <v>0</v>
      </c>
      <c r="AU13" s="236">
        <f>AT13/U13</f>
        <v>0</v>
      </c>
      <c r="AV13" s="237">
        <v>0</v>
      </c>
      <c r="AW13" s="238">
        <v>43579</v>
      </c>
      <c r="AX13" s="220">
        <v>1</v>
      </c>
      <c r="AY13" s="220">
        <v>1</v>
      </c>
      <c r="AZ13" s="220">
        <v>0</v>
      </c>
      <c r="BA13" s="220">
        <v>4</v>
      </c>
      <c r="BB13" s="220">
        <v>1</v>
      </c>
      <c r="BC13" s="220">
        <v>0</v>
      </c>
      <c r="BD13" s="220">
        <v>4</v>
      </c>
      <c r="BE13" s="239">
        <v>43154</v>
      </c>
      <c r="BF13" s="220">
        <v>1</v>
      </c>
      <c r="BG13" s="220">
        <v>0</v>
      </c>
      <c r="BH13" s="220">
        <v>0</v>
      </c>
      <c r="BI13" s="220">
        <v>8</v>
      </c>
      <c r="BJ13" s="220">
        <v>0</v>
      </c>
      <c r="BK13" s="220">
        <v>0</v>
      </c>
      <c r="BL13" s="220">
        <v>8</v>
      </c>
      <c r="BM13" s="239">
        <v>42803</v>
      </c>
      <c r="BN13" s="220">
        <v>2</v>
      </c>
      <c r="BO13" s="220">
        <v>2</v>
      </c>
      <c r="BP13" s="220">
        <v>0</v>
      </c>
      <c r="BQ13" s="220">
        <v>8</v>
      </c>
      <c r="BR13" s="220">
        <v>1</v>
      </c>
      <c r="BS13" s="220">
        <v>0</v>
      </c>
      <c r="BT13" s="220">
        <v>8</v>
      </c>
      <c r="BU13" s="220">
        <v>6</v>
      </c>
      <c r="BV13" s="220">
        <v>0</v>
      </c>
      <c r="BW13" s="240"/>
      <c r="BX13" s="220">
        <v>0</v>
      </c>
      <c r="BY13" s="136"/>
      <c r="BZ13" s="241">
        <v>647.0599999999999</v>
      </c>
      <c r="CA13" s="242">
        <v>117.65</v>
      </c>
      <c r="CB13" s="243">
        <v>4</v>
      </c>
      <c r="CC13" s="244">
        <v>100</v>
      </c>
      <c r="CD13" s="245">
        <v>67.883</v>
      </c>
      <c r="CE13" s="246">
        <v>0</v>
      </c>
    </row>
    <row r="14" ht="20.15" customHeight="1">
      <c r="A14" t="s" s="247">
        <v>88</v>
      </c>
      <c r="B14" t="s" s="248">
        <v>127</v>
      </c>
      <c r="C14" t="s" s="80">
        <v>90</v>
      </c>
      <c r="D14" t="s" s="249">
        <v>128</v>
      </c>
      <c r="E14" t="s" s="250">
        <v>129</v>
      </c>
      <c r="F14" s="251">
        <v>22572</v>
      </c>
      <c r="G14" s="252">
        <v>5</v>
      </c>
      <c r="H14" s="252">
        <v>5</v>
      </c>
      <c r="I14" s="253">
        <v>4</v>
      </c>
      <c r="J14" s="252">
        <v>5</v>
      </c>
      <c r="K14" s="156">
        <v>5</v>
      </c>
      <c r="L14" s="157">
        <v>5</v>
      </c>
      <c r="M14" s="157">
        <v>3</v>
      </c>
      <c r="N14" s="158">
        <v>5</v>
      </c>
      <c r="O14" s="254">
        <v>43252</v>
      </c>
      <c r="P14" s="251">
        <v>0</v>
      </c>
      <c r="Q14" s="251">
        <v>0</v>
      </c>
      <c r="R14" t="s" s="255">
        <v>130</v>
      </c>
      <c r="S14" t="s" s="256">
        <v>100</v>
      </c>
      <c r="T14" s="257"/>
      <c r="U14" s="258">
        <v>80</v>
      </c>
      <c r="V14" s="251">
        <v>70.3</v>
      </c>
      <c r="W14" s="259">
        <f>V14/U14</f>
        <v>0.87875</v>
      </c>
      <c r="X14" s="251">
        <v>70.0652173913043</v>
      </c>
      <c r="Y14" s="259">
        <f>X14/U14</f>
        <v>0.875815217391304</v>
      </c>
      <c r="Z14" s="259">
        <f>V14/X14</f>
        <v>1.00335091529631</v>
      </c>
      <c r="AA14" s="260"/>
      <c r="AB14" t="s" s="255">
        <v>95</v>
      </c>
      <c r="AC14" s="261">
        <v>0</v>
      </c>
      <c r="AD14" s="262">
        <v>3.89424</v>
      </c>
      <c r="AE14" s="262">
        <v>0.74861</v>
      </c>
      <c r="AF14" s="159">
        <v>0.88323</v>
      </c>
      <c r="AG14" s="160">
        <v>2.2624</v>
      </c>
      <c r="AH14" s="160">
        <v>1.63184</v>
      </c>
      <c r="AI14" s="160">
        <v>0.02556</v>
      </c>
      <c r="AJ14" s="160">
        <v>2.81391</v>
      </c>
      <c r="AK14" s="160">
        <v>0.27527</v>
      </c>
      <c r="AL14" s="160">
        <v>0.64279</v>
      </c>
      <c r="AM14" s="160">
        <v>1.89585</v>
      </c>
      <c r="AN14" s="160">
        <v>4.44559</v>
      </c>
      <c r="AO14" s="160">
        <v>1.11742</v>
      </c>
      <c r="AP14" s="160">
        <v>1.02332</v>
      </c>
      <c r="AQ14" s="161">
        <v>2.45432</v>
      </c>
      <c r="AR14" s="261">
        <v>1</v>
      </c>
      <c r="AS14" s="261">
        <v>0</v>
      </c>
      <c r="AT14" s="263">
        <v>0</v>
      </c>
      <c r="AU14" s="264">
        <f>AT14/U14</f>
        <v>0</v>
      </c>
      <c r="AV14" s="265">
        <v>0</v>
      </c>
      <c r="AW14" s="162">
        <v>43252</v>
      </c>
      <c r="AX14" s="157">
        <v>5</v>
      </c>
      <c r="AY14" s="157">
        <v>5</v>
      </c>
      <c r="AZ14" s="157">
        <v>0</v>
      </c>
      <c r="BA14" s="157">
        <v>28</v>
      </c>
      <c r="BB14" s="157">
        <v>1</v>
      </c>
      <c r="BC14" s="157">
        <v>0</v>
      </c>
      <c r="BD14" s="157">
        <v>28</v>
      </c>
      <c r="BE14" s="163">
        <v>42831</v>
      </c>
      <c r="BF14" s="157">
        <v>5</v>
      </c>
      <c r="BG14" s="157">
        <v>3</v>
      </c>
      <c r="BH14" s="157">
        <v>1</v>
      </c>
      <c r="BI14" s="157">
        <v>24</v>
      </c>
      <c r="BJ14" s="157">
        <v>1</v>
      </c>
      <c r="BK14" s="157">
        <v>0</v>
      </c>
      <c r="BL14" s="157">
        <v>24</v>
      </c>
      <c r="BM14" s="163">
        <v>42460</v>
      </c>
      <c r="BN14" s="157">
        <v>11</v>
      </c>
      <c r="BO14" s="157">
        <v>11</v>
      </c>
      <c r="BP14" s="157">
        <v>0</v>
      </c>
      <c r="BQ14" s="157">
        <v>56</v>
      </c>
      <c r="BR14" s="157">
        <v>1</v>
      </c>
      <c r="BS14" s="157">
        <v>0</v>
      </c>
      <c r="BT14" s="157">
        <v>56</v>
      </c>
      <c r="BU14" s="157">
        <v>31.333</v>
      </c>
      <c r="BV14" s="157">
        <v>0</v>
      </c>
      <c r="BW14" s="164"/>
      <c r="BX14" s="157">
        <v>0</v>
      </c>
      <c r="BY14" s="136"/>
      <c r="BZ14" s="266">
        <v>27.03</v>
      </c>
      <c r="CA14" s="267">
        <v>27.03</v>
      </c>
      <c r="CB14" s="268">
        <v>2</v>
      </c>
      <c r="CC14" s="269">
        <v>90.541</v>
      </c>
      <c r="CD14" s="270">
        <v>52.941</v>
      </c>
      <c r="CE14" s="271">
        <v>0</v>
      </c>
    </row>
    <row r="15" ht="20.15" customHeight="1">
      <c r="A15" t="s" s="78">
        <v>88</v>
      </c>
      <c r="B15" t="s" s="79">
        <v>131</v>
      </c>
      <c r="C15" t="s" s="80">
        <v>90</v>
      </c>
      <c r="D15" t="s" s="81">
        <v>132</v>
      </c>
      <c r="E15" t="s" s="82">
        <v>133</v>
      </c>
      <c r="F15" s="94">
        <v>22603</v>
      </c>
      <c r="G15" s="139">
        <v>5</v>
      </c>
      <c r="H15" s="139">
        <v>5</v>
      </c>
      <c r="I15" s="139">
        <v>5</v>
      </c>
      <c r="J15" s="140">
        <v>4</v>
      </c>
      <c r="K15" s="156">
        <v>4</v>
      </c>
      <c r="L15" s="157">
        <v>5</v>
      </c>
      <c r="M15" s="157">
        <v>3</v>
      </c>
      <c r="N15" s="158">
        <v>5</v>
      </c>
      <c r="O15" s="272">
        <v>44252</v>
      </c>
      <c r="P15" s="94">
        <v>0</v>
      </c>
      <c r="Q15" s="94">
        <v>1</v>
      </c>
      <c r="R15" s="124">
        <v>44125</v>
      </c>
      <c r="S15" t="s" s="125">
        <v>100</v>
      </c>
      <c r="T15" t="s" s="144">
        <v>134</v>
      </c>
      <c r="U15" s="127">
        <v>20</v>
      </c>
      <c r="V15" s="94">
        <v>13.4</v>
      </c>
      <c r="W15" s="95">
        <f>V15/U15</f>
        <v>0.67</v>
      </c>
      <c r="X15" s="94">
        <v>17.9130434782609</v>
      </c>
      <c r="Y15" s="95">
        <f>X15/U15</f>
        <v>0.895652173913045</v>
      </c>
      <c r="Z15" s="95">
        <f>V15/X15</f>
        <v>0.748058252427183</v>
      </c>
      <c r="AA15" s="96"/>
      <c r="AB15" t="s" s="97">
        <v>95</v>
      </c>
      <c r="AC15" s="98">
        <v>0</v>
      </c>
      <c r="AD15" s="128">
        <v>6.26708</v>
      </c>
      <c r="AE15" s="128">
        <v>2.16208</v>
      </c>
      <c r="AF15" s="159">
        <v>0.86045</v>
      </c>
      <c r="AG15" s="160">
        <v>3.24455</v>
      </c>
      <c r="AH15" s="160">
        <v>3.02253</v>
      </c>
      <c r="AI15" s="160">
        <v>0.38394</v>
      </c>
      <c r="AJ15" s="160">
        <v>3.15595</v>
      </c>
      <c r="AK15" s="160">
        <v>0.27254</v>
      </c>
      <c r="AL15" s="160">
        <v>0.64136</v>
      </c>
      <c r="AM15" s="160">
        <v>2.24205</v>
      </c>
      <c r="AN15" s="160">
        <v>6.37899</v>
      </c>
      <c r="AO15" s="160">
        <v>3.25954</v>
      </c>
      <c r="AP15" s="160">
        <v>0.99915</v>
      </c>
      <c r="AQ15" s="161">
        <v>2.97629</v>
      </c>
      <c r="AR15" s="103">
        <v>0</v>
      </c>
      <c r="AS15" s="98">
        <v>1</v>
      </c>
      <c r="AT15" s="104">
        <v>9750</v>
      </c>
      <c r="AU15" s="104">
        <f>AT15/U15</f>
        <v>487.5</v>
      </c>
      <c r="AV15" s="105">
        <v>0</v>
      </c>
      <c r="AW15" s="162">
        <v>44252</v>
      </c>
      <c r="AX15" s="157">
        <v>0</v>
      </c>
      <c r="AY15" s="157">
        <v>0</v>
      </c>
      <c r="AZ15" s="157">
        <v>0</v>
      </c>
      <c r="BA15" s="157">
        <v>0</v>
      </c>
      <c r="BB15" s="157">
        <v>0</v>
      </c>
      <c r="BC15" s="157">
        <v>0</v>
      </c>
      <c r="BD15" s="157">
        <v>0</v>
      </c>
      <c r="BE15" s="163">
        <v>43558</v>
      </c>
      <c r="BF15" s="157">
        <v>4</v>
      </c>
      <c r="BG15" s="157">
        <v>3</v>
      </c>
      <c r="BH15" s="157">
        <v>0</v>
      </c>
      <c r="BI15" s="157">
        <v>28</v>
      </c>
      <c r="BJ15" s="157">
        <v>1</v>
      </c>
      <c r="BK15" s="157">
        <v>0</v>
      </c>
      <c r="BL15" s="157">
        <v>28</v>
      </c>
      <c r="BM15" s="163">
        <v>43196</v>
      </c>
      <c r="BN15" s="157">
        <v>17</v>
      </c>
      <c r="BO15" s="157">
        <v>17</v>
      </c>
      <c r="BP15" s="157">
        <v>0</v>
      </c>
      <c r="BQ15" s="157">
        <v>76</v>
      </c>
      <c r="BR15" s="157">
        <v>1</v>
      </c>
      <c r="BS15" s="157">
        <v>0</v>
      </c>
      <c r="BT15" s="157">
        <v>76</v>
      </c>
      <c r="BU15" s="157">
        <v>22</v>
      </c>
      <c r="BV15" s="157">
        <v>0</v>
      </c>
      <c r="BW15" s="164"/>
      <c r="BX15" s="157">
        <v>1</v>
      </c>
      <c r="BY15" s="136"/>
      <c r="BZ15" s="153">
        <v>176.47</v>
      </c>
      <c r="CA15" s="273">
        <v>0</v>
      </c>
      <c r="CB15" s="138">
        <v>0</v>
      </c>
      <c r="CC15" s="113">
        <v>100</v>
      </c>
      <c r="CD15" s="274">
        <v>67.44199999999999</v>
      </c>
      <c r="CE15" s="115">
        <v>0</v>
      </c>
    </row>
    <row r="16" ht="20.15" customHeight="1">
      <c r="A16" t="s" s="78">
        <v>88</v>
      </c>
      <c r="B16" t="s" s="79">
        <v>135</v>
      </c>
      <c r="C16" t="s" s="80">
        <v>90</v>
      </c>
      <c r="D16" t="s" s="81">
        <v>132</v>
      </c>
      <c r="E16" t="s" s="82">
        <v>133</v>
      </c>
      <c r="F16" s="94">
        <v>22603</v>
      </c>
      <c r="G16" s="139">
        <v>5</v>
      </c>
      <c r="H16" s="139">
        <v>5</v>
      </c>
      <c r="I16" s="140">
        <v>4</v>
      </c>
      <c r="J16" s="139">
        <v>5</v>
      </c>
      <c r="K16" s="275">
        <v>5</v>
      </c>
      <c r="L16" s="276">
        <v>5</v>
      </c>
      <c r="M16" s="276">
        <v>5</v>
      </c>
      <c r="N16" s="277">
        <v>5</v>
      </c>
      <c r="O16" s="90">
        <v>43882</v>
      </c>
      <c r="P16" s="94">
        <v>0</v>
      </c>
      <c r="Q16" s="94">
        <v>3</v>
      </c>
      <c r="R16" s="90">
        <v>44169</v>
      </c>
      <c r="S16" t="s" s="125">
        <v>100</v>
      </c>
      <c r="T16" t="s" s="278">
        <v>126</v>
      </c>
      <c r="U16" s="127">
        <v>51</v>
      </c>
      <c r="V16" s="94">
        <v>40</v>
      </c>
      <c r="W16" s="95">
        <f>V16/U16</f>
        <v>0.784313725490196</v>
      </c>
      <c r="X16" s="94">
        <v>49.3695652173913</v>
      </c>
      <c r="Y16" s="95">
        <f>X16/U16</f>
        <v>0.968030690537084</v>
      </c>
      <c r="Z16" s="95">
        <f>V16/X16</f>
        <v>0.810215763980625</v>
      </c>
      <c r="AA16" s="96"/>
      <c r="AB16" t="s" s="97">
        <v>95</v>
      </c>
      <c r="AC16" s="98">
        <v>0</v>
      </c>
      <c r="AD16" s="128">
        <v>6.10698</v>
      </c>
      <c r="AE16" s="128">
        <v>1.34997</v>
      </c>
      <c r="AF16" s="279">
        <v>0.98667</v>
      </c>
      <c r="AG16" s="280">
        <v>3.77034</v>
      </c>
      <c r="AH16" s="280">
        <v>2.33664</v>
      </c>
      <c r="AI16" s="280">
        <v>0.11768</v>
      </c>
      <c r="AJ16" s="280">
        <v>3.12157</v>
      </c>
      <c r="AK16" s="280">
        <v>0.293</v>
      </c>
      <c r="AL16" s="280">
        <v>0.64322</v>
      </c>
      <c r="AM16" s="280">
        <v>2.18535</v>
      </c>
      <c r="AN16" s="280">
        <v>6.2845</v>
      </c>
      <c r="AO16" s="280">
        <v>1.8931</v>
      </c>
      <c r="AP16" s="280">
        <v>1.1424</v>
      </c>
      <c r="AQ16" s="281">
        <v>3.54835</v>
      </c>
      <c r="AR16" s="103">
        <v>0</v>
      </c>
      <c r="AS16" s="98">
        <v>1</v>
      </c>
      <c r="AT16" s="104">
        <v>650</v>
      </c>
      <c r="AU16" s="104">
        <f>AT16/U16</f>
        <v>12.7450980392157</v>
      </c>
      <c r="AV16" s="105">
        <v>0</v>
      </c>
      <c r="AW16" s="282">
        <v>43882</v>
      </c>
      <c r="AX16" s="276">
        <v>9</v>
      </c>
      <c r="AY16" s="276">
        <v>9</v>
      </c>
      <c r="AZ16" s="276">
        <v>0</v>
      </c>
      <c r="BA16" s="276">
        <v>32</v>
      </c>
      <c r="BB16" s="276">
        <v>1</v>
      </c>
      <c r="BC16" s="276">
        <v>0</v>
      </c>
      <c r="BD16" s="276">
        <v>32</v>
      </c>
      <c r="BE16" s="283">
        <v>43440</v>
      </c>
      <c r="BF16" s="276">
        <v>6</v>
      </c>
      <c r="BG16" s="276">
        <v>6</v>
      </c>
      <c r="BH16" s="276">
        <v>0</v>
      </c>
      <c r="BI16" s="276">
        <v>28</v>
      </c>
      <c r="BJ16" s="276">
        <v>1</v>
      </c>
      <c r="BK16" s="276">
        <v>0</v>
      </c>
      <c r="BL16" s="276">
        <v>28</v>
      </c>
      <c r="BM16" s="283">
        <v>43020</v>
      </c>
      <c r="BN16" s="276">
        <v>4</v>
      </c>
      <c r="BO16" s="276">
        <v>4</v>
      </c>
      <c r="BP16" s="276">
        <v>0</v>
      </c>
      <c r="BQ16" s="276">
        <v>16</v>
      </c>
      <c r="BR16" s="276">
        <v>1</v>
      </c>
      <c r="BS16" s="276">
        <v>0</v>
      </c>
      <c r="BT16" s="276">
        <v>16</v>
      </c>
      <c r="BU16" s="276">
        <v>28</v>
      </c>
      <c r="BV16" s="276">
        <v>0</v>
      </c>
      <c r="BW16" s="284"/>
      <c r="BX16" s="276">
        <v>1</v>
      </c>
      <c r="BY16" s="109"/>
      <c r="BZ16" s="153">
        <v>340.91</v>
      </c>
      <c r="CA16" s="111">
        <v>159.09</v>
      </c>
      <c r="CB16" s="115">
        <v>7</v>
      </c>
      <c r="CC16" s="113">
        <v>97.727</v>
      </c>
      <c r="CD16" s="274">
        <v>83.121</v>
      </c>
      <c r="CE16" s="115">
        <v>0</v>
      </c>
    </row>
    <row r="17" ht="20.15" customHeight="1">
      <c r="A17" t="s" s="78">
        <v>88</v>
      </c>
      <c r="B17" t="s" s="79">
        <v>136</v>
      </c>
      <c r="C17" t="s" s="80">
        <v>90</v>
      </c>
      <c r="D17" t="s" s="81">
        <v>137</v>
      </c>
      <c r="E17" t="s" s="82">
        <v>138</v>
      </c>
      <c r="F17" s="94">
        <v>22664</v>
      </c>
      <c r="G17" s="139">
        <v>5</v>
      </c>
      <c r="H17" s="140">
        <v>4</v>
      </c>
      <c r="I17" s="140">
        <v>4</v>
      </c>
      <c r="J17" s="139">
        <v>5</v>
      </c>
      <c r="K17" s="285">
        <v>5</v>
      </c>
      <c r="L17" s="286">
        <v>4</v>
      </c>
      <c r="M17" s="286">
        <v>5</v>
      </c>
      <c r="N17" s="287"/>
      <c r="O17" s="124">
        <v>43761</v>
      </c>
      <c r="P17" s="94">
        <v>0</v>
      </c>
      <c r="Q17" s="94">
        <v>3</v>
      </c>
      <c r="R17" s="90">
        <v>44225</v>
      </c>
      <c r="S17" t="s" s="125">
        <v>93</v>
      </c>
      <c r="T17" s="288"/>
      <c r="U17" s="127">
        <v>70</v>
      </c>
      <c r="V17" s="94">
        <v>48.7</v>
      </c>
      <c r="W17" s="95">
        <f>V17/U17</f>
        <v>0.695714285714286</v>
      </c>
      <c r="X17" s="94">
        <v>68.82608695652171</v>
      </c>
      <c r="Y17" s="95">
        <f>X17/U17</f>
        <v>0.9832298136645961</v>
      </c>
      <c r="Z17" s="95">
        <f>V17/X17</f>
        <v>0.707580543272268</v>
      </c>
      <c r="AA17" s="96"/>
      <c r="AB17" t="s" s="97">
        <v>95</v>
      </c>
      <c r="AC17" s="98">
        <v>0</v>
      </c>
      <c r="AD17" s="128">
        <v>4.5794</v>
      </c>
      <c r="AE17" s="99">
        <v>0.73182</v>
      </c>
      <c r="AF17" s="289">
        <v>1.04246</v>
      </c>
      <c r="AG17" s="290">
        <v>2.80512</v>
      </c>
      <c r="AH17" s="290">
        <v>1.77428</v>
      </c>
      <c r="AI17" s="290">
        <v>0.10146</v>
      </c>
      <c r="AJ17" s="290">
        <v>3.44572</v>
      </c>
      <c r="AK17" s="290">
        <v>0.35813</v>
      </c>
      <c r="AL17" s="290">
        <v>0.72374</v>
      </c>
      <c r="AM17" s="290">
        <v>2.36385</v>
      </c>
      <c r="AN17" s="290">
        <v>4.26919</v>
      </c>
      <c r="AO17" s="290">
        <v>0.8396</v>
      </c>
      <c r="AP17" s="290">
        <v>1.07271</v>
      </c>
      <c r="AQ17" s="291">
        <v>2.44061</v>
      </c>
      <c r="AR17" s="103">
        <v>0</v>
      </c>
      <c r="AS17" s="98">
        <v>0</v>
      </c>
      <c r="AT17" s="148">
        <v>0</v>
      </c>
      <c r="AU17" s="104">
        <f>AT17/U17</f>
        <v>0</v>
      </c>
      <c r="AV17" s="105">
        <v>0</v>
      </c>
      <c r="AW17" s="292">
        <v>43761</v>
      </c>
      <c r="AX17" s="286">
        <v>7</v>
      </c>
      <c r="AY17" s="286">
        <v>7</v>
      </c>
      <c r="AZ17" s="286">
        <v>0</v>
      </c>
      <c r="BA17" s="286">
        <v>32</v>
      </c>
      <c r="BB17" s="286">
        <v>1</v>
      </c>
      <c r="BC17" s="286">
        <v>0</v>
      </c>
      <c r="BD17" s="286">
        <v>32</v>
      </c>
      <c r="BE17" s="293">
        <v>43377</v>
      </c>
      <c r="BF17" s="286">
        <v>8</v>
      </c>
      <c r="BG17" s="286">
        <v>8</v>
      </c>
      <c r="BH17" s="286">
        <v>0</v>
      </c>
      <c r="BI17" s="286">
        <v>40</v>
      </c>
      <c r="BJ17" s="286">
        <v>1</v>
      </c>
      <c r="BK17" s="286">
        <v>0</v>
      </c>
      <c r="BL17" s="286">
        <v>40</v>
      </c>
      <c r="BM17" s="293">
        <v>42985</v>
      </c>
      <c r="BN17" s="286">
        <v>3</v>
      </c>
      <c r="BO17" s="286">
        <v>3</v>
      </c>
      <c r="BP17" s="286">
        <v>0</v>
      </c>
      <c r="BQ17" s="286">
        <v>12</v>
      </c>
      <c r="BR17" s="286">
        <v>1</v>
      </c>
      <c r="BS17" s="286">
        <v>0</v>
      </c>
      <c r="BT17" s="286">
        <v>12</v>
      </c>
      <c r="BU17" s="286">
        <v>31.333</v>
      </c>
      <c r="BV17" s="286">
        <v>0</v>
      </c>
      <c r="BW17" s="294"/>
      <c r="BX17" s="286">
        <v>0</v>
      </c>
      <c r="BY17" s="136"/>
      <c r="BZ17" s="110">
        <v>894.74</v>
      </c>
      <c r="CA17" s="111">
        <v>175.44</v>
      </c>
      <c r="CB17" s="112">
        <v>10</v>
      </c>
      <c r="CC17" s="113">
        <v>94.73699999999999</v>
      </c>
      <c r="CD17" s="274">
        <v>69.524</v>
      </c>
      <c r="CE17" s="115">
        <v>0</v>
      </c>
    </row>
    <row r="18" ht="20.15" customHeight="1">
      <c r="A18" t="s" s="78">
        <v>88</v>
      </c>
      <c r="B18" t="s" s="79">
        <v>139</v>
      </c>
      <c r="C18" t="s" s="80">
        <v>90</v>
      </c>
      <c r="D18" t="s" s="81">
        <v>140</v>
      </c>
      <c r="E18" t="s" s="82">
        <v>141</v>
      </c>
      <c r="F18" s="94">
        <v>22709</v>
      </c>
      <c r="G18" s="139">
        <v>5</v>
      </c>
      <c r="H18" s="139">
        <v>5</v>
      </c>
      <c r="I18" s="140">
        <v>4</v>
      </c>
      <c r="J18" s="139">
        <v>5</v>
      </c>
      <c r="K18" s="86">
        <v>5</v>
      </c>
      <c r="L18" s="87">
        <v>5</v>
      </c>
      <c r="M18" s="87">
        <v>5</v>
      </c>
      <c r="N18" s="295"/>
      <c r="O18" s="272">
        <v>44237</v>
      </c>
      <c r="P18" s="94">
        <v>0</v>
      </c>
      <c r="Q18" s="94">
        <v>2</v>
      </c>
      <c r="R18" s="124">
        <v>44180</v>
      </c>
      <c r="S18" t="s" s="125">
        <v>125</v>
      </c>
      <c r="T18" t="s" s="296">
        <v>142</v>
      </c>
      <c r="U18" s="127">
        <v>40</v>
      </c>
      <c r="V18" s="94">
        <v>33.4</v>
      </c>
      <c r="W18" s="95">
        <f>V18/U18</f>
        <v>0.835</v>
      </c>
      <c r="X18" s="94">
        <v>39.3586956521739</v>
      </c>
      <c r="Y18" s="95">
        <f>X18/U18</f>
        <v>0.983967391304348</v>
      </c>
      <c r="Z18" s="95">
        <f>V18/X18</f>
        <v>0.848605357636012</v>
      </c>
      <c r="AA18" s="96"/>
      <c r="AB18" t="s" s="97">
        <v>95</v>
      </c>
      <c r="AC18" s="98">
        <v>0</v>
      </c>
      <c r="AD18" s="128">
        <v>5.31219</v>
      </c>
      <c r="AE18" s="128">
        <v>1.07175</v>
      </c>
      <c r="AF18" s="100">
        <v>0.27959</v>
      </c>
      <c r="AG18" s="101">
        <v>3.96085</v>
      </c>
      <c r="AH18" s="101">
        <v>1.35135</v>
      </c>
      <c r="AI18" s="101">
        <v>0</v>
      </c>
      <c r="AJ18" s="101">
        <v>3.13903</v>
      </c>
      <c r="AK18" s="101">
        <v>0.28491</v>
      </c>
      <c r="AL18" s="101">
        <v>0.63373</v>
      </c>
      <c r="AM18" s="101">
        <v>2.22039</v>
      </c>
      <c r="AN18" s="101">
        <v>5.4362</v>
      </c>
      <c r="AO18" s="101">
        <v>1.54562</v>
      </c>
      <c r="AP18" s="101">
        <v>0.32857</v>
      </c>
      <c r="AQ18" s="102">
        <v>3.66882</v>
      </c>
      <c r="AR18" s="103">
        <v>0</v>
      </c>
      <c r="AS18" s="98">
        <v>0</v>
      </c>
      <c r="AT18" s="148">
        <v>0</v>
      </c>
      <c r="AU18" s="104">
        <f>AT18/U18</f>
        <v>0</v>
      </c>
      <c r="AV18" s="105">
        <v>0</v>
      </c>
      <c r="AW18" s="106">
        <v>44237</v>
      </c>
      <c r="AX18" s="87">
        <v>2</v>
      </c>
      <c r="AY18" s="87">
        <v>2</v>
      </c>
      <c r="AZ18" s="87">
        <v>0</v>
      </c>
      <c r="BA18" s="87">
        <v>8</v>
      </c>
      <c r="BB18" s="87">
        <v>1</v>
      </c>
      <c r="BC18" s="87">
        <v>0</v>
      </c>
      <c r="BD18" s="87">
        <v>8</v>
      </c>
      <c r="BE18" s="107">
        <v>43516</v>
      </c>
      <c r="BF18" s="87">
        <v>5</v>
      </c>
      <c r="BG18" s="87">
        <v>5</v>
      </c>
      <c r="BH18" s="87">
        <v>0</v>
      </c>
      <c r="BI18" s="87">
        <v>32</v>
      </c>
      <c r="BJ18" s="87">
        <v>1</v>
      </c>
      <c r="BK18" s="87">
        <v>0</v>
      </c>
      <c r="BL18" s="87">
        <v>32</v>
      </c>
      <c r="BM18" s="107">
        <v>43119</v>
      </c>
      <c r="BN18" s="87">
        <v>5</v>
      </c>
      <c r="BO18" s="87">
        <v>5</v>
      </c>
      <c r="BP18" s="87">
        <v>0</v>
      </c>
      <c r="BQ18" s="87">
        <v>56</v>
      </c>
      <c r="BR18" s="87">
        <v>1</v>
      </c>
      <c r="BS18" s="87">
        <v>0</v>
      </c>
      <c r="BT18" s="87">
        <v>56</v>
      </c>
      <c r="BU18" s="87">
        <v>24</v>
      </c>
      <c r="BV18" s="87">
        <v>0</v>
      </c>
      <c r="BW18" s="108"/>
      <c r="BX18" s="87">
        <v>0</v>
      </c>
      <c r="BY18" s="109"/>
      <c r="BZ18" s="153">
        <v>243.24</v>
      </c>
      <c r="CA18" s="273">
        <v>27.03</v>
      </c>
      <c r="CB18" s="138">
        <v>1</v>
      </c>
      <c r="CC18" s="297">
        <v>86.486</v>
      </c>
      <c r="CD18" s="274">
        <v>65.07899999999999</v>
      </c>
      <c r="CE18" s="115">
        <v>0</v>
      </c>
    </row>
    <row r="19" ht="20.15" customHeight="1">
      <c r="A19" t="s" s="78">
        <v>88</v>
      </c>
      <c r="B19" t="s" s="79">
        <v>143</v>
      </c>
      <c r="C19" t="s" s="80">
        <v>90</v>
      </c>
      <c r="D19" t="s" s="81">
        <v>144</v>
      </c>
      <c r="E19" t="s" s="82">
        <v>145</v>
      </c>
      <c r="F19" s="94">
        <v>22802</v>
      </c>
      <c r="G19" s="139">
        <v>5</v>
      </c>
      <c r="H19" s="140">
        <v>4</v>
      </c>
      <c r="I19" s="140">
        <v>4</v>
      </c>
      <c r="J19" s="139">
        <v>5</v>
      </c>
      <c r="K19" s="166">
        <v>5</v>
      </c>
      <c r="L19" s="167">
        <v>4</v>
      </c>
      <c r="M19" s="167">
        <v>4</v>
      </c>
      <c r="N19" s="169">
        <v>5</v>
      </c>
      <c r="O19" s="298">
        <v>43433</v>
      </c>
      <c r="P19" s="94">
        <v>0</v>
      </c>
      <c r="Q19" s="94">
        <v>3</v>
      </c>
      <c r="R19" s="124">
        <v>44194</v>
      </c>
      <c r="S19" t="s" s="125">
        <v>100</v>
      </c>
      <c r="T19" t="s" s="144">
        <v>146</v>
      </c>
      <c r="U19" s="127">
        <v>120</v>
      </c>
      <c r="V19" s="94">
        <v>96.5</v>
      </c>
      <c r="W19" s="95">
        <f>V19/U19</f>
        <v>0.804166666666667</v>
      </c>
      <c r="X19" s="94">
        <v>104.652173913043</v>
      </c>
      <c r="Y19" s="95">
        <f>X19/U19</f>
        <v>0.872101449275358</v>
      </c>
      <c r="Z19" s="95">
        <f>V19/X19</f>
        <v>0.922102201911097</v>
      </c>
      <c r="AA19" s="96"/>
      <c r="AB19" t="s" s="97">
        <v>95</v>
      </c>
      <c r="AC19" s="98">
        <v>0</v>
      </c>
      <c r="AD19" s="128">
        <v>6.16417</v>
      </c>
      <c r="AE19" s="99">
        <v>0.76068</v>
      </c>
      <c r="AF19" s="170">
        <v>1.63809</v>
      </c>
      <c r="AG19" s="171">
        <v>3.7654</v>
      </c>
      <c r="AH19" s="171">
        <v>2.39877</v>
      </c>
      <c r="AI19" s="171">
        <v>0.10476</v>
      </c>
      <c r="AJ19" s="171">
        <v>3.07754</v>
      </c>
      <c r="AK19" s="171">
        <v>0.30427</v>
      </c>
      <c r="AL19" s="171">
        <v>0.65904</v>
      </c>
      <c r="AM19" s="171">
        <v>2.11423</v>
      </c>
      <c r="AN19" s="171">
        <v>6.4341</v>
      </c>
      <c r="AO19" s="171">
        <v>1.02723</v>
      </c>
      <c r="AP19" s="171">
        <v>1.85109</v>
      </c>
      <c r="AQ19" s="172">
        <v>3.66291</v>
      </c>
      <c r="AR19" s="103">
        <v>0</v>
      </c>
      <c r="AS19" s="98">
        <v>1</v>
      </c>
      <c r="AT19" s="104">
        <v>650</v>
      </c>
      <c r="AU19" s="104">
        <f>AT19/U19</f>
        <v>5.41666666666667</v>
      </c>
      <c r="AV19" s="105">
        <v>0</v>
      </c>
      <c r="AW19" s="173">
        <v>43433</v>
      </c>
      <c r="AX19" s="167">
        <v>5</v>
      </c>
      <c r="AY19" s="167">
        <v>5</v>
      </c>
      <c r="AZ19" s="167">
        <v>0</v>
      </c>
      <c r="BA19" s="167">
        <v>36</v>
      </c>
      <c r="BB19" s="167">
        <v>1</v>
      </c>
      <c r="BC19" s="167">
        <v>0</v>
      </c>
      <c r="BD19" s="167">
        <v>36</v>
      </c>
      <c r="BE19" s="174">
        <v>42957</v>
      </c>
      <c r="BF19" s="167">
        <v>4</v>
      </c>
      <c r="BG19" s="167">
        <v>4</v>
      </c>
      <c r="BH19" s="167">
        <v>0</v>
      </c>
      <c r="BI19" s="167">
        <v>16</v>
      </c>
      <c r="BJ19" s="167">
        <v>1</v>
      </c>
      <c r="BK19" s="167">
        <v>0</v>
      </c>
      <c r="BL19" s="167">
        <v>16</v>
      </c>
      <c r="BM19" s="174">
        <v>42607</v>
      </c>
      <c r="BN19" s="167">
        <v>4</v>
      </c>
      <c r="BO19" s="167">
        <v>4</v>
      </c>
      <c r="BP19" s="167">
        <v>0</v>
      </c>
      <c r="BQ19" s="167">
        <v>32</v>
      </c>
      <c r="BR19" s="167">
        <v>2</v>
      </c>
      <c r="BS19" s="167">
        <v>16</v>
      </c>
      <c r="BT19" s="167">
        <v>48</v>
      </c>
      <c r="BU19" s="167">
        <v>31.333</v>
      </c>
      <c r="BV19" s="167">
        <v>0</v>
      </c>
      <c r="BW19" s="168"/>
      <c r="BX19" s="167">
        <v>1</v>
      </c>
      <c r="BY19" s="109"/>
      <c r="BZ19" s="153">
        <v>373.63</v>
      </c>
      <c r="CA19" s="273">
        <v>43.96</v>
      </c>
      <c r="CB19" s="138">
        <v>4</v>
      </c>
      <c r="CC19" s="113">
        <v>92.473</v>
      </c>
      <c r="CD19" s="274">
        <v>68.90000000000001</v>
      </c>
      <c r="CE19" s="115">
        <v>0</v>
      </c>
    </row>
    <row r="20" ht="20.15" customHeight="1">
      <c r="A20" t="s" s="78">
        <v>88</v>
      </c>
      <c r="B20" t="s" s="79">
        <v>147</v>
      </c>
      <c r="C20" t="s" s="80">
        <v>90</v>
      </c>
      <c r="D20" t="s" s="81">
        <v>148</v>
      </c>
      <c r="E20" t="s" s="82">
        <v>149</v>
      </c>
      <c r="F20" s="94">
        <v>22901</v>
      </c>
      <c r="G20" s="139">
        <v>5</v>
      </c>
      <c r="H20" s="139">
        <v>5</v>
      </c>
      <c r="I20" s="140">
        <v>4</v>
      </c>
      <c r="J20" s="139">
        <v>5</v>
      </c>
      <c r="K20" s="219">
        <v>5</v>
      </c>
      <c r="L20" s="220">
        <v>5</v>
      </c>
      <c r="M20" s="240"/>
      <c r="N20" s="299">
        <v>5</v>
      </c>
      <c r="O20" s="90">
        <v>43867</v>
      </c>
      <c r="P20" s="94">
        <v>0</v>
      </c>
      <c r="Q20" s="94">
        <v>0</v>
      </c>
      <c r="R20" t="s" s="97">
        <v>130</v>
      </c>
      <c r="S20" t="s" s="125">
        <v>93</v>
      </c>
      <c r="T20" t="s" s="144">
        <v>118</v>
      </c>
      <c r="U20" s="127">
        <v>34</v>
      </c>
      <c r="V20" s="94">
        <v>18.6</v>
      </c>
      <c r="W20" s="95">
        <f>V20/U20</f>
        <v>0.547058823529412</v>
      </c>
      <c r="X20" s="94">
        <v>24.4673913043478</v>
      </c>
      <c r="Y20" s="95">
        <f>X20/U20</f>
        <v>0.719629156010229</v>
      </c>
      <c r="Z20" s="95">
        <f>V20/X20</f>
        <v>0.760195468680587</v>
      </c>
      <c r="AA20" s="96"/>
      <c r="AB20" t="s" s="97">
        <v>95</v>
      </c>
      <c r="AC20" s="98">
        <v>0</v>
      </c>
      <c r="AD20" s="128">
        <v>6.01646</v>
      </c>
      <c r="AE20" s="128">
        <v>1.63974</v>
      </c>
      <c r="AF20" s="231">
        <v>1.1743</v>
      </c>
      <c r="AG20" s="232">
        <v>3.20242</v>
      </c>
      <c r="AH20" s="232">
        <v>2.81403</v>
      </c>
      <c r="AI20" s="232">
        <v>0.31437</v>
      </c>
      <c r="AJ20" s="232">
        <v>3.2912</v>
      </c>
      <c r="AK20" s="232">
        <v>0.39685</v>
      </c>
      <c r="AL20" s="232">
        <v>0.7891</v>
      </c>
      <c r="AM20" s="232">
        <v>2.10525</v>
      </c>
      <c r="AN20" s="232">
        <v>5.87224</v>
      </c>
      <c r="AO20" s="232">
        <v>1.6977</v>
      </c>
      <c r="AP20" s="232">
        <v>1.10829</v>
      </c>
      <c r="AQ20" s="233">
        <v>3.12855</v>
      </c>
      <c r="AR20" s="103">
        <v>0</v>
      </c>
      <c r="AS20" s="98">
        <v>2</v>
      </c>
      <c r="AT20" s="104">
        <v>11768</v>
      </c>
      <c r="AU20" s="104">
        <f>AT20/U20</f>
        <v>346.117647058824</v>
      </c>
      <c r="AV20" s="105">
        <v>0</v>
      </c>
      <c r="AW20" s="238">
        <v>43867</v>
      </c>
      <c r="AX20" s="220">
        <v>8</v>
      </c>
      <c r="AY20" s="220">
        <v>7</v>
      </c>
      <c r="AZ20" s="220">
        <v>0</v>
      </c>
      <c r="BA20" s="220">
        <v>36</v>
      </c>
      <c r="BB20" s="220">
        <v>1</v>
      </c>
      <c r="BC20" s="220">
        <v>0</v>
      </c>
      <c r="BD20" s="220">
        <v>36</v>
      </c>
      <c r="BE20" s="239">
        <v>43517</v>
      </c>
      <c r="BF20" s="220">
        <v>0</v>
      </c>
      <c r="BG20" s="220">
        <v>0</v>
      </c>
      <c r="BH20" s="220">
        <v>0</v>
      </c>
      <c r="BI20" s="220">
        <v>0</v>
      </c>
      <c r="BJ20" s="220">
        <v>0</v>
      </c>
      <c r="BK20" s="220">
        <v>0</v>
      </c>
      <c r="BL20" s="220">
        <v>0</v>
      </c>
      <c r="BM20" s="239">
        <v>43118</v>
      </c>
      <c r="BN20" s="220">
        <v>5</v>
      </c>
      <c r="BO20" s="220">
        <v>5</v>
      </c>
      <c r="BP20" s="220">
        <v>0</v>
      </c>
      <c r="BQ20" s="220">
        <v>44</v>
      </c>
      <c r="BR20" s="220">
        <v>1</v>
      </c>
      <c r="BS20" s="220">
        <v>0</v>
      </c>
      <c r="BT20" s="220">
        <v>44</v>
      </c>
      <c r="BU20" s="220">
        <v>25.333</v>
      </c>
      <c r="BV20" s="220">
        <v>0</v>
      </c>
      <c r="BW20" s="240"/>
      <c r="BX20" s="220">
        <v>2</v>
      </c>
      <c r="BY20" s="136"/>
      <c r="BZ20" s="153">
        <v>50</v>
      </c>
      <c r="CA20" s="273">
        <v>0</v>
      </c>
      <c r="CB20" s="138">
        <v>0</v>
      </c>
      <c r="CC20" s="154">
        <v>95</v>
      </c>
      <c r="CD20" s="155">
        <v>100</v>
      </c>
      <c r="CE20" s="115">
        <v>0</v>
      </c>
    </row>
    <row r="21" ht="20.15" customHeight="1">
      <c r="A21" t="s" s="78">
        <v>88</v>
      </c>
      <c r="B21" t="s" s="79">
        <v>150</v>
      </c>
      <c r="C21" t="s" s="80">
        <v>90</v>
      </c>
      <c r="D21" t="s" s="81">
        <v>148</v>
      </c>
      <c r="E21" t="s" s="82">
        <v>149</v>
      </c>
      <c r="F21" s="94">
        <v>22901</v>
      </c>
      <c r="G21" s="139">
        <v>5</v>
      </c>
      <c r="H21" s="140">
        <v>4</v>
      </c>
      <c r="I21" s="140">
        <v>4</v>
      </c>
      <c r="J21" s="139">
        <v>5</v>
      </c>
      <c r="K21" s="156">
        <v>5</v>
      </c>
      <c r="L21" s="157">
        <v>4</v>
      </c>
      <c r="M21" s="157">
        <v>5</v>
      </c>
      <c r="N21" s="300"/>
      <c r="O21" s="272">
        <v>44280</v>
      </c>
      <c r="P21" s="94">
        <v>0</v>
      </c>
      <c r="Q21" s="94">
        <v>0</v>
      </c>
      <c r="R21" t="s" s="97">
        <v>130</v>
      </c>
      <c r="S21" t="s" s="125">
        <v>125</v>
      </c>
      <c r="T21" t="s" s="144">
        <v>151</v>
      </c>
      <c r="U21" s="127">
        <v>30</v>
      </c>
      <c r="V21" s="94">
        <v>30.6</v>
      </c>
      <c r="W21" s="95">
        <f>V21/U21</f>
        <v>1.02</v>
      </c>
      <c r="X21" s="94">
        <v>28.3586956521739</v>
      </c>
      <c r="Y21" s="95">
        <f>X21/U21</f>
        <v>0.945289855072463</v>
      </c>
      <c r="Z21" s="95">
        <f>V21/X21</f>
        <v>1.07903411268685</v>
      </c>
      <c r="AA21" s="96"/>
      <c r="AB21" t="s" s="97">
        <v>95</v>
      </c>
      <c r="AC21" s="98">
        <v>0</v>
      </c>
      <c r="AD21" s="99">
        <v>3.8614</v>
      </c>
      <c r="AE21" s="99">
        <v>0.60011</v>
      </c>
      <c r="AF21" s="159">
        <v>0.73819</v>
      </c>
      <c r="AG21" s="160">
        <v>2.5231</v>
      </c>
      <c r="AH21" s="160">
        <v>1.3383</v>
      </c>
      <c r="AI21" s="160">
        <v>0</v>
      </c>
      <c r="AJ21" s="160">
        <v>2.91569</v>
      </c>
      <c r="AK21" s="160">
        <v>0.24453</v>
      </c>
      <c r="AL21" s="160">
        <v>0.62473</v>
      </c>
      <c r="AM21" s="160">
        <v>2.04643</v>
      </c>
      <c r="AN21" s="160">
        <v>4.25423</v>
      </c>
      <c r="AO21" s="160">
        <v>1.00834</v>
      </c>
      <c r="AP21" s="160">
        <v>0.88001</v>
      </c>
      <c r="AQ21" s="161">
        <v>2.53574</v>
      </c>
      <c r="AR21" s="103">
        <v>0</v>
      </c>
      <c r="AS21" s="98">
        <v>0</v>
      </c>
      <c r="AT21" s="148">
        <v>0</v>
      </c>
      <c r="AU21" s="104">
        <f>AT21/U21</f>
        <v>0</v>
      </c>
      <c r="AV21" s="105">
        <v>0</v>
      </c>
      <c r="AW21" s="162">
        <v>44280</v>
      </c>
      <c r="AX21" s="157">
        <v>5</v>
      </c>
      <c r="AY21" s="157">
        <v>5</v>
      </c>
      <c r="AZ21" s="157">
        <v>0</v>
      </c>
      <c r="BA21" s="157">
        <v>28</v>
      </c>
      <c r="BB21" s="157">
        <v>1</v>
      </c>
      <c r="BC21" s="157">
        <v>0</v>
      </c>
      <c r="BD21" s="157">
        <v>28</v>
      </c>
      <c r="BE21" s="163">
        <v>43657</v>
      </c>
      <c r="BF21" s="157">
        <v>8</v>
      </c>
      <c r="BG21" s="157">
        <v>8</v>
      </c>
      <c r="BH21" s="157">
        <v>0</v>
      </c>
      <c r="BI21" s="157">
        <v>40</v>
      </c>
      <c r="BJ21" s="157">
        <v>1</v>
      </c>
      <c r="BK21" s="157">
        <v>0</v>
      </c>
      <c r="BL21" s="157">
        <v>40</v>
      </c>
      <c r="BM21" s="163">
        <v>43356</v>
      </c>
      <c r="BN21" s="157">
        <v>13</v>
      </c>
      <c r="BO21" s="157">
        <v>13</v>
      </c>
      <c r="BP21" s="157">
        <v>0</v>
      </c>
      <c r="BQ21" s="157">
        <v>68</v>
      </c>
      <c r="BR21" s="157">
        <v>1</v>
      </c>
      <c r="BS21" s="157">
        <v>0</v>
      </c>
      <c r="BT21" s="157">
        <v>68</v>
      </c>
      <c r="BU21" s="157">
        <v>38.667</v>
      </c>
      <c r="BV21" s="157">
        <v>0</v>
      </c>
      <c r="BW21" s="164"/>
      <c r="BX21" s="157">
        <v>0</v>
      </c>
      <c r="BY21" s="136"/>
      <c r="BZ21" s="153">
        <v>333.33</v>
      </c>
      <c r="CA21" s="111">
        <v>166.67</v>
      </c>
      <c r="CB21" s="138">
        <v>5</v>
      </c>
      <c r="CC21" s="113">
        <v>96.667</v>
      </c>
      <c r="CD21" s="114">
        <v>94.03</v>
      </c>
      <c r="CE21" s="115">
        <v>0</v>
      </c>
    </row>
    <row r="22" ht="20.15" customHeight="1">
      <c r="A22" t="s" s="78">
        <v>88</v>
      </c>
      <c r="B22" t="s" s="79">
        <v>152</v>
      </c>
      <c r="C22" t="s" s="80">
        <v>153</v>
      </c>
      <c r="D22" t="s" s="81">
        <v>154</v>
      </c>
      <c r="E22" t="s" s="82">
        <v>155</v>
      </c>
      <c r="F22" s="94">
        <v>22939</v>
      </c>
      <c r="G22" s="139">
        <v>5</v>
      </c>
      <c r="H22" t="s" s="301">
        <v>156</v>
      </c>
      <c r="I22" s="139">
        <v>5</v>
      </c>
      <c r="J22" s="139">
        <v>5</v>
      </c>
      <c r="K22" s="275">
        <v>5</v>
      </c>
      <c r="L22" s="284"/>
      <c r="M22" s="284"/>
      <c r="N22" s="277">
        <v>5</v>
      </c>
      <c r="O22" s="90">
        <v>43698</v>
      </c>
      <c r="P22" s="94">
        <v>0</v>
      </c>
      <c r="Q22" s="94">
        <v>1</v>
      </c>
      <c r="R22" s="124">
        <v>44147</v>
      </c>
      <c r="S22" t="s" s="125">
        <v>100</v>
      </c>
      <c r="T22" t="s" s="144">
        <v>157</v>
      </c>
      <c r="U22" s="127">
        <v>17</v>
      </c>
      <c r="V22" s="94">
        <v>15.7391304347826</v>
      </c>
      <c r="W22" s="95">
        <f>V22/U22</f>
        <v>0.925831202046035</v>
      </c>
      <c r="X22" s="94">
        <v>15.7391304347826</v>
      </c>
      <c r="Y22" s="302">
        <f>X22/U22</f>
        <v>0.925831202046035</v>
      </c>
      <c r="Z22" s="95">
        <f>V22/X22</f>
        <v>1</v>
      </c>
      <c r="AA22" s="96"/>
      <c r="AB22" t="s" s="97">
        <v>95</v>
      </c>
      <c r="AC22" s="98">
        <v>0</v>
      </c>
      <c r="AD22" s="99"/>
      <c r="AE22" s="99"/>
      <c r="AF22" s="279"/>
      <c r="AG22" s="280"/>
      <c r="AH22" s="280"/>
      <c r="AI22" s="280"/>
      <c r="AJ22" s="280"/>
      <c r="AK22" s="280"/>
      <c r="AL22" s="280"/>
      <c r="AM22" s="280"/>
      <c r="AN22" s="280"/>
      <c r="AO22" s="280"/>
      <c r="AP22" s="280"/>
      <c r="AQ22" s="281"/>
      <c r="AR22" s="103">
        <v>0</v>
      </c>
      <c r="AS22" s="98">
        <v>2</v>
      </c>
      <c r="AT22" s="104">
        <v>1625</v>
      </c>
      <c r="AU22" s="104">
        <f>AT22/U22</f>
        <v>95.5882352941176</v>
      </c>
      <c r="AV22" s="105">
        <v>0</v>
      </c>
      <c r="AW22" s="282">
        <v>43698</v>
      </c>
      <c r="AX22" s="276">
        <v>1</v>
      </c>
      <c r="AY22" s="276">
        <v>0</v>
      </c>
      <c r="AZ22" s="276">
        <v>0</v>
      </c>
      <c r="BA22" s="276">
        <v>16</v>
      </c>
      <c r="BB22" s="276">
        <v>0</v>
      </c>
      <c r="BC22" s="276">
        <v>0</v>
      </c>
      <c r="BD22" s="276">
        <v>16</v>
      </c>
      <c r="BE22" s="283">
        <v>43349</v>
      </c>
      <c r="BF22" s="276">
        <v>0</v>
      </c>
      <c r="BG22" s="276">
        <v>0</v>
      </c>
      <c r="BH22" s="276">
        <v>0</v>
      </c>
      <c r="BI22" s="276">
        <v>0</v>
      </c>
      <c r="BJ22" s="276">
        <v>0</v>
      </c>
      <c r="BK22" s="276">
        <v>0</v>
      </c>
      <c r="BL22" s="276">
        <v>0</v>
      </c>
      <c r="BM22" s="283">
        <v>43025</v>
      </c>
      <c r="BN22" s="276">
        <v>0</v>
      </c>
      <c r="BO22" s="276">
        <v>0</v>
      </c>
      <c r="BP22" s="276">
        <v>0</v>
      </c>
      <c r="BQ22" s="276">
        <v>0</v>
      </c>
      <c r="BR22" s="276">
        <v>0</v>
      </c>
      <c r="BS22" s="276">
        <v>0</v>
      </c>
      <c r="BT22" s="276">
        <v>0</v>
      </c>
      <c r="BU22" s="276">
        <v>8</v>
      </c>
      <c r="BV22" s="276">
        <v>0</v>
      </c>
      <c r="BW22" s="284"/>
      <c r="BX22" s="276">
        <v>2</v>
      </c>
      <c r="BY22" s="109"/>
      <c r="BZ22" s="137">
        <v>1167.1</v>
      </c>
      <c r="CA22" s="111">
        <v>333.33</v>
      </c>
      <c r="CB22" s="138">
        <v>2</v>
      </c>
      <c r="CC22" s="303">
        <v>58.333</v>
      </c>
      <c r="CD22" s="155">
        <v>96.629</v>
      </c>
      <c r="CE22" s="115">
        <v>0</v>
      </c>
    </row>
    <row r="23" ht="20.15" customHeight="1">
      <c r="A23" t="s" s="78">
        <v>88</v>
      </c>
      <c r="B23" t="s" s="79">
        <v>158</v>
      </c>
      <c r="C23" t="s" s="80">
        <v>90</v>
      </c>
      <c r="D23" t="s" s="81">
        <v>159</v>
      </c>
      <c r="E23" t="s" s="82">
        <v>160</v>
      </c>
      <c r="F23" s="94">
        <v>23112</v>
      </c>
      <c r="G23" s="139">
        <v>5</v>
      </c>
      <c r="H23" s="139">
        <v>5</v>
      </c>
      <c r="I23" s="140">
        <v>4</v>
      </c>
      <c r="J23" s="139">
        <v>5</v>
      </c>
      <c r="K23" s="156">
        <v>5</v>
      </c>
      <c r="L23" s="157">
        <v>5</v>
      </c>
      <c r="M23" s="157">
        <v>3</v>
      </c>
      <c r="N23" s="158">
        <v>5</v>
      </c>
      <c r="O23" s="304">
        <v>43314</v>
      </c>
      <c r="P23" s="94">
        <v>0</v>
      </c>
      <c r="Q23" s="94">
        <v>1</v>
      </c>
      <c r="R23" s="90">
        <v>44232</v>
      </c>
      <c r="S23" t="s" s="125">
        <v>161</v>
      </c>
      <c r="T23" t="s" s="305">
        <v>162</v>
      </c>
      <c r="U23" s="127">
        <v>60</v>
      </c>
      <c r="V23" s="94">
        <v>41</v>
      </c>
      <c r="W23" s="95">
        <f>V23/U23</f>
        <v>0.683333333333333</v>
      </c>
      <c r="X23" s="94">
        <v>53.1739130434783</v>
      </c>
      <c r="Y23" s="95">
        <f>X23/U23</f>
        <v>0.886231884057972</v>
      </c>
      <c r="Z23" s="95">
        <f>V23/X23</f>
        <v>0.771054783319705</v>
      </c>
      <c r="AA23" s="96"/>
      <c r="AB23" t="s" s="97">
        <v>95</v>
      </c>
      <c r="AC23" s="98">
        <v>0</v>
      </c>
      <c r="AD23" s="128">
        <v>5.60543</v>
      </c>
      <c r="AE23" s="99">
        <v>0.85761</v>
      </c>
      <c r="AF23" s="159">
        <v>1.62411</v>
      </c>
      <c r="AG23" s="160">
        <v>3.12371</v>
      </c>
      <c r="AH23" s="160">
        <v>2.48172</v>
      </c>
      <c r="AI23" s="160">
        <v>0.2297</v>
      </c>
      <c r="AJ23" s="160">
        <v>3.21173</v>
      </c>
      <c r="AK23" s="160">
        <v>0.27588</v>
      </c>
      <c r="AL23" s="160">
        <v>0.6964900000000001</v>
      </c>
      <c r="AM23" s="160">
        <v>2.23935</v>
      </c>
      <c r="AN23" s="160">
        <v>5.60644</v>
      </c>
      <c r="AO23" s="160">
        <v>1.27727</v>
      </c>
      <c r="AP23" s="160">
        <v>1.73662</v>
      </c>
      <c r="AQ23" s="161">
        <v>2.8689</v>
      </c>
      <c r="AR23" s="103">
        <v>0</v>
      </c>
      <c r="AS23" s="98">
        <v>0</v>
      </c>
      <c r="AT23" s="148">
        <v>0</v>
      </c>
      <c r="AU23" s="104">
        <f>AT23/U23</f>
        <v>0</v>
      </c>
      <c r="AV23" s="105">
        <v>0</v>
      </c>
      <c r="AW23" s="162">
        <v>43314</v>
      </c>
      <c r="AX23" s="157">
        <v>3</v>
      </c>
      <c r="AY23" s="157">
        <v>1</v>
      </c>
      <c r="AZ23" s="157">
        <v>0</v>
      </c>
      <c r="BA23" s="157">
        <v>24</v>
      </c>
      <c r="BB23" s="157">
        <v>1</v>
      </c>
      <c r="BC23" s="157">
        <v>0</v>
      </c>
      <c r="BD23" s="157">
        <v>24</v>
      </c>
      <c r="BE23" s="163">
        <v>42915</v>
      </c>
      <c r="BF23" s="157">
        <v>2</v>
      </c>
      <c r="BG23" s="157">
        <v>2</v>
      </c>
      <c r="BH23" s="157">
        <v>0</v>
      </c>
      <c r="BI23" s="157">
        <v>20</v>
      </c>
      <c r="BJ23" s="157">
        <v>1</v>
      </c>
      <c r="BK23" s="157">
        <v>0</v>
      </c>
      <c r="BL23" s="157">
        <v>20</v>
      </c>
      <c r="BM23" s="163">
        <v>42509</v>
      </c>
      <c r="BN23" s="157">
        <v>10</v>
      </c>
      <c r="BO23" s="157">
        <v>10</v>
      </c>
      <c r="BP23" s="157">
        <v>0</v>
      </c>
      <c r="BQ23" s="157">
        <v>60</v>
      </c>
      <c r="BR23" s="157">
        <v>1</v>
      </c>
      <c r="BS23" s="157">
        <v>0</v>
      </c>
      <c r="BT23" s="157">
        <v>60</v>
      </c>
      <c r="BU23" s="157">
        <v>28.667</v>
      </c>
      <c r="BV23" s="157">
        <v>0</v>
      </c>
      <c r="BW23" s="164"/>
      <c r="BX23" s="157">
        <v>0</v>
      </c>
      <c r="BY23" s="136"/>
      <c r="BZ23" s="153">
        <v>22.22</v>
      </c>
      <c r="CA23" s="273">
        <v>0</v>
      </c>
      <c r="CB23" s="138">
        <v>0</v>
      </c>
      <c r="CC23" s="113">
        <v>100</v>
      </c>
      <c r="CD23" s="274">
        <v>85</v>
      </c>
      <c r="CE23" s="115">
        <v>0</v>
      </c>
    </row>
    <row r="24" ht="20.15" customHeight="1">
      <c r="A24" t="s" s="78">
        <v>88</v>
      </c>
      <c r="B24" t="s" s="79">
        <v>163</v>
      </c>
      <c r="C24" t="s" s="80">
        <v>90</v>
      </c>
      <c r="D24" t="s" s="81">
        <v>164</v>
      </c>
      <c r="E24" t="s" s="82">
        <v>165</v>
      </c>
      <c r="F24" s="94">
        <v>23149</v>
      </c>
      <c r="G24" s="84">
        <v>5</v>
      </c>
      <c r="H24" s="85">
        <v>4</v>
      </c>
      <c r="I24" s="84">
        <v>5</v>
      </c>
      <c r="J24" s="140">
        <v>4</v>
      </c>
      <c r="K24" s="275">
        <v>4</v>
      </c>
      <c r="L24" s="276">
        <v>4</v>
      </c>
      <c r="M24" s="276">
        <v>4</v>
      </c>
      <c r="N24" s="306"/>
      <c r="O24" s="307">
        <v>43398</v>
      </c>
      <c r="P24" s="83">
        <v>0</v>
      </c>
      <c r="Q24" s="83">
        <v>1</v>
      </c>
      <c r="R24" s="124">
        <v>44131</v>
      </c>
      <c r="S24" t="s" s="125">
        <v>100</v>
      </c>
      <c r="T24" t="s" s="144">
        <v>166</v>
      </c>
      <c r="U24" s="127">
        <v>60</v>
      </c>
      <c r="V24" s="94">
        <v>50.7</v>
      </c>
      <c r="W24" s="95">
        <f>V24/U24</f>
        <v>0.845</v>
      </c>
      <c r="X24" s="94">
        <v>57.9673913043478</v>
      </c>
      <c r="Y24" s="95">
        <f>X24/U24</f>
        <v>0.966123188405797</v>
      </c>
      <c r="Z24" s="95">
        <f>V24/X24</f>
        <v>0.874629664354023</v>
      </c>
      <c r="AA24" s="96"/>
      <c r="AB24" t="s" s="97">
        <v>95</v>
      </c>
      <c r="AC24" s="98">
        <v>0</v>
      </c>
      <c r="AD24" s="99">
        <v>3.28544</v>
      </c>
      <c r="AE24" s="99">
        <v>0.65803</v>
      </c>
      <c r="AF24" s="279">
        <v>0.76961</v>
      </c>
      <c r="AG24" s="280">
        <v>1.85779</v>
      </c>
      <c r="AH24" s="280">
        <v>1.42765</v>
      </c>
      <c r="AI24" s="280">
        <v>0.01035</v>
      </c>
      <c r="AJ24" s="280">
        <v>2.85643</v>
      </c>
      <c r="AK24" s="280">
        <v>0.28321</v>
      </c>
      <c r="AL24" s="280">
        <v>0.63847</v>
      </c>
      <c r="AM24" s="280">
        <v>1.93475</v>
      </c>
      <c r="AN24" s="280">
        <v>3.69477</v>
      </c>
      <c r="AO24" s="280">
        <v>0.95469</v>
      </c>
      <c r="AP24" s="280">
        <v>0.89771</v>
      </c>
      <c r="AQ24" s="281">
        <v>1.97488</v>
      </c>
      <c r="AR24" s="103">
        <v>0</v>
      </c>
      <c r="AS24" s="98">
        <v>0</v>
      </c>
      <c r="AT24" s="148">
        <v>0</v>
      </c>
      <c r="AU24" s="104">
        <f>AT24/U24</f>
        <v>0</v>
      </c>
      <c r="AV24" s="105">
        <v>0</v>
      </c>
      <c r="AW24" s="282">
        <v>43398</v>
      </c>
      <c r="AX24" s="276">
        <v>3</v>
      </c>
      <c r="AY24" s="276">
        <v>3</v>
      </c>
      <c r="AZ24" s="276">
        <v>0</v>
      </c>
      <c r="BA24" s="276">
        <v>12</v>
      </c>
      <c r="BB24" s="276">
        <v>1</v>
      </c>
      <c r="BC24" s="276">
        <v>0</v>
      </c>
      <c r="BD24" s="276">
        <v>12</v>
      </c>
      <c r="BE24" s="283">
        <v>42985</v>
      </c>
      <c r="BF24" s="276">
        <v>3</v>
      </c>
      <c r="BG24" s="276">
        <v>3</v>
      </c>
      <c r="BH24" s="276">
        <v>0</v>
      </c>
      <c r="BI24" s="276">
        <v>12</v>
      </c>
      <c r="BJ24" s="276">
        <v>1</v>
      </c>
      <c r="BK24" s="276">
        <v>0</v>
      </c>
      <c r="BL24" s="276">
        <v>12</v>
      </c>
      <c r="BM24" s="283">
        <v>42614</v>
      </c>
      <c r="BN24" s="276">
        <v>4</v>
      </c>
      <c r="BO24" s="276">
        <v>4</v>
      </c>
      <c r="BP24" s="276">
        <v>0</v>
      </c>
      <c r="BQ24" s="276">
        <v>20</v>
      </c>
      <c r="BR24" s="276">
        <v>1</v>
      </c>
      <c r="BS24" s="276">
        <v>0</v>
      </c>
      <c r="BT24" s="276">
        <v>20</v>
      </c>
      <c r="BU24" s="276">
        <v>13.333</v>
      </c>
      <c r="BV24" s="276">
        <v>0</v>
      </c>
      <c r="BW24" s="284"/>
      <c r="BX24" s="276">
        <v>0</v>
      </c>
      <c r="BY24" s="109"/>
      <c r="BZ24" s="153">
        <v>0</v>
      </c>
      <c r="CA24" s="273">
        <v>0</v>
      </c>
      <c r="CB24" s="138">
        <v>0</v>
      </c>
      <c r="CC24" s="113">
        <v>93.22</v>
      </c>
      <c r="CD24" s="274">
        <v>72.152</v>
      </c>
      <c r="CE24" s="115">
        <v>0</v>
      </c>
    </row>
    <row r="25" ht="20.15" customHeight="1">
      <c r="A25" t="s" s="78">
        <v>88</v>
      </c>
      <c r="B25" t="s" s="79">
        <v>167</v>
      </c>
      <c r="C25" t="s" s="80">
        <v>90</v>
      </c>
      <c r="D25" t="s" s="81">
        <v>168</v>
      </c>
      <c r="E25" t="s" s="82">
        <v>169</v>
      </c>
      <c r="F25" s="94">
        <v>23188</v>
      </c>
      <c r="G25" s="117">
        <v>5</v>
      </c>
      <c r="H25" s="117">
        <v>5</v>
      </c>
      <c r="I25" s="117">
        <v>5</v>
      </c>
      <c r="J25" s="139">
        <v>5</v>
      </c>
      <c r="K25" s="156">
        <v>5</v>
      </c>
      <c r="L25" s="157">
        <v>5</v>
      </c>
      <c r="M25" s="157">
        <v>3</v>
      </c>
      <c r="N25" s="158">
        <v>5</v>
      </c>
      <c r="O25" s="308">
        <v>44169</v>
      </c>
      <c r="P25" s="116">
        <v>0</v>
      </c>
      <c r="Q25" s="116">
        <v>1</v>
      </c>
      <c r="R25" s="90">
        <v>44169</v>
      </c>
      <c r="S25" t="s" s="125">
        <v>100</v>
      </c>
      <c r="T25" s="309"/>
      <c r="U25" s="127">
        <v>22</v>
      </c>
      <c r="V25" s="94">
        <v>17.3</v>
      </c>
      <c r="W25" s="95">
        <f>V25/U25</f>
        <v>0.786363636363636</v>
      </c>
      <c r="X25" s="94">
        <v>18.7173913043478</v>
      </c>
      <c r="Y25" s="95">
        <f>X25/U25</f>
        <v>0.850790513833991</v>
      </c>
      <c r="Z25" s="95">
        <f>V25/X25</f>
        <v>0.924274099883857</v>
      </c>
      <c r="AA25" s="96"/>
      <c r="AB25" t="s" s="97">
        <v>95</v>
      </c>
      <c r="AC25" s="98">
        <v>0</v>
      </c>
      <c r="AD25" s="128">
        <v>5.97276</v>
      </c>
      <c r="AE25" s="128">
        <v>1.98663</v>
      </c>
      <c r="AF25" s="159">
        <v>0.77336</v>
      </c>
      <c r="AG25" s="160">
        <v>3.21277</v>
      </c>
      <c r="AH25" s="160">
        <v>2.75999</v>
      </c>
      <c r="AI25" s="160">
        <v>0.14685</v>
      </c>
      <c r="AJ25" s="160">
        <v>3.32891</v>
      </c>
      <c r="AK25" s="160">
        <v>0.36293</v>
      </c>
      <c r="AL25" s="160">
        <v>0.67702</v>
      </c>
      <c r="AM25" s="160">
        <v>2.28896</v>
      </c>
      <c r="AN25" s="160">
        <v>5.76354</v>
      </c>
      <c r="AO25" s="160">
        <v>2.24914</v>
      </c>
      <c r="AP25" s="160">
        <v>0.85072</v>
      </c>
      <c r="AQ25" s="161">
        <v>2.88674</v>
      </c>
      <c r="AR25" s="103">
        <v>0</v>
      </c>
      <c r="AS25" s="98">
        <v>0</v>
      </c>
      <c r="AT25" s="148">
        <v>0</v>
      </c>
      <c r="AU25" s="104">
        <f>AT25/U25</f>
        <v>0</v>
      </c>
      <c r="AV25" s="105">
        <v>0</v>
      </c>
      <c r="AW25" s="162">
        <v>44169</v>
      </c>
      <c r="AX25" s="157">
        <v>4</v>
      </c>
      <c r="AY25" s="157">
        <v>4</v>
      </c>
      <c r="AZ25" s="157">
        <v>0</v>
      </c>
      <c r="BA25" s="157">
        <v>8</v>
      </c>
      <c r="BB25" s="157">
        <v>1</v>
      </c>
      <c r="BC25" s="157">
        <v>0</v>
      </c>
      <c r="BD25" s="157">
        <v>8</v>
      </c>
      <c r="BE25" s="163">
        <v>43594</v>
      </c>
      <c r="BF25" s="157">
        <v>5</v>
      </c>
      <c r="BG25" s="157">
        <v>5</v>
      </c>
      <c r="BH25" s="157">
        <v>0</v>
      </c>
      <c r="BI25" s="157">
        <v>36</v>
      </c>
      <c r="BJ25" s="157">
        <v>1</v>
      </c>
      <c r="BK25" s="157">
        <v>0</v>
      </c>
      <c r="BL25" s="157">
        <v>36</v>
      </c>
      <c r="BM25" s="163">
        <v>43146</v>
      </c>
      <c r="BN25" s="157">
        <v>2</v>
      </c>
      <c r="BO25" s="157">
        <v>2</v>
      </c>
      <c r="BP25" s="157">
        <v>0</v>
      </c>
      <c r="BQ25" s="157">
        <v>12</v>
      </c>
      <c r="BR25" s="157">
        <v>1</v>
      </c>
      <c r="BS25" s="157">
        <v>0</v>
      </c>
      <c r="BT25" s="157">
        <v>12</v>
      </c>
      <c r="BU25" s="157">
        <v>18</v>
      </c>
      <c r="BV25" s="157">
        <v>0</v>
      </c>
      <c r="BW25" s="164"/>
      <c r="BX25" s="157">
        <v>0</v>
      </c>
      <c r="BY25" s="136"/>
      <c r="BZ25" s="153">
        <v>294.12</v>
      </c>
      <c r="CA25" s="111">
        <v>117.65</v>
      </c>
      <c r="CB25" s="138">
        <v>2</v>
      </c>
      <c r="CC25" s="113">
        <v>94.444</v>
      </c>
      <c r="CD25" s="114">
        <v>91.78100000000001</v>
      </c>
      <c r="CE25" s="115">
        <v>0</v>
      </c>
    </row>
    <row r="26" ht="20.15" customHeight="1">
      <c r="A26" t="s" s="78">
        <v>88</v>
      </c>
      <c r="B26" t="s" s="79">
        <v>170</v>
      </c>
      <c r="C26" t="s" s="80">
        <v>171</v>
      </c>
      <c r="D26" t="s" s="81">
        <v>172</v>
      </c>
      <c r="E26" t="s" s="82">
        <v>173</v>
      </c>
      <c r="F26" s="94">
        <v>23220</v>
      </c>
      <c r="G26" s="139">
        <v>5</v>
      </c>
      <c r="H26" s="140">
        <v>4</v>
      </c>
      <c r="I26" s="139">
        <v>5</v>
      </c>
      <c r="J26" s="139">
        <v>5</v>
      </c>
      <c r="K26" s="166">
        <v>5</v>
      </c>
      <c r="L26" s="167">
        <v>3</v>
      </c>
      <c r="M26" s="167">
        <v>5</v>
      </c>
      <c r="N26" s="310"/>
      <c r="O26" s="124">
        <v>43817</v>
      </c>
      <c r="P26" s="94">
        <v>0</v>
      </c>
      <c r="Q26" s="94">
        <v>1</v>
      </c>
      <c r="R26" s="124">
        <v>44132</v>
      </c>
      <c r="S26" t="s" s="125">
        <v>100</v>
      </c>
      <c r="T26" t="s" s="144">
        <v>174</v>
      </c>
      <c r="U26" s="127">
        <v>47</v>
      </c>
      <c r="V26" s="94">
        <v>28.8</v>
      </c>
      <c r="W26" s="95">
        <f>V26/U26</f>
        <v>0.612765957446809</v>
      </c>
      <c r="X26" s="94"/>
      <c r="Y26" s="95">
        <f>X26/U26</f>
        <v>0</v>
      </c>
      <c r="Z26" s="95"/>
      <c r="AA26" s="96"/>
      <c r="AB26" t="s" s="97">
        <v>95</v>
      </c>
      <c r="AC26" s="98">
        <v>0</v>
      </c>
      <c r="AD26" s="128">
        <v>7.01497</v>
      </c>
      <c r="AE26" s="128">
        <v>1.77964</v>
      </c>
      <c r="AF26" s="170">
        <v>3.11404</v>
      </c>
      <c r="AG26" s="171">
        <v>2.12128</v>
      </c>
      <c r="AH26" s="171">
        <v>4.89368</v>
      </c>
      <c r="AI26" s="171">
        <v>0.04625</v>
      </c>
      <c r="AJ26" s="171">
        <v>4.69476</v>
      </c>
      <c r="AK26" s="171">
        <v>1.24163</v>
      </c>
      <c r="AL26" s="171">
        <v>1.01313</v>
      </c>
      <c r="AM26" s="171">
        <v>2.44001</v>
      </c>
      <c r="AN26" s="171">
        <v>4.79987</v>
      </c>
      <c r="AO26" s="171">
        <v>0.58893</v>
      </c>
      <c r="AP26" s="171">
        <v>2.2891</v>
      </c>
      <c r="AQ26" s="172">
        <v>1.78803</v>
      </c>
      <c r="AR26" s="103">
        <v>0</v>
      </c>
      <c r="AS26" s="98">
        <v>0</v>
      </c>
      <c r="AT26" s="148">
        <v>0</v>
      </c>
      <c r="AU26" s="104">
        <f>AT26/U26</f>
        <v>0</v>
      </c>
      <c r="AV26" s="105">
        <v>0</v>
      </c>
      <c r="AW26" s="173">
        <v>43817</v>
      </c>
      <c r="AX26" s="167">
        <v>0</v>
      </c>
      <c r="AY26" s="167">
        <v>0</v>
      </c>
      <c r="AZ26" s="167">
        <v>0</v>
      </c>
      <c r="BA26" s="167">
        <v>0</v>
      </c>
      <c r="BB26" s="167">
        <v>0</v>
      </c>
      <c r="BC26" s="167">
        <v>0</v>
      </c>
      <c r="BD26" s="167">
        <v>0</v>
      </c>
      <c r="BE26" s="174">
        <v>43412</v>
      </c>
      <c r="BF26" s="167">
        <v>0</v>
      </c>
      <c r="BG26" s="167">
        <v>0</v>
      </c>
      <c r="BH26" s="167">
        <v>0</v>
      </c>
      <c r="BI26" s="167">
        <v>0</v>
      </c>
      <c r="BJ26" s="167">
        <v>0</v>
      </c>
      <c r="BK26" s="167">
        <v>0</v>
      </c>
      <c r="BL26" s="167">
        <v>0</v>
      </c>
      <c r="BM26" s="174">
        <v>43020</v>
      </c>
      <c r="BN26" s="167">
        <v>0</v>
      </c>
      <c r="BO26" s="167">
        <v>0</v>
      </c>
      <c r="BP26" s="167">
        <v>0</v>
      </c>
      <c r="BQ26" s="167">
        <v>0</v>
      </c>
      <c r="BR26" s="167">
        <v>0</v>
      </c>
      <c r="BS26" s="167">
        <v>0</v>
      </c>
      <c r="BT26" s="167">
        <v>0</v>
      </c>
      <c r="BU26" s="167">
        <v>0</v>
      </c>
      <c r="BV26" s="167">
        <v>0</v>
      </c>
      <c r="BW26" s="168"/>
      <c r="BX26" s="167">
        <v>0</v>
      </c>
      <c r="BY26" s="109"/>
      <c r="BZ26" s="153">
        <v>172.41</v>
      </c>
      <c r="CA26" s="273">
        <v>0</v>
      </c>
      <c r="CB26" s="138">
        <v>0</v>
      </c>
      <c r="CC26" t="s" s="311">
        <v>175</v>
      </c>
      <c r="CD26" s="274">
        <v>68</v>
      </c>
      <c r="CE26" s="115">
        <v>0</v>
      </c>
    </row>
    <row r="27" ht="20.15" customHeight="1">
      <c r="A27" t="s" s="176">
        <v>88</v>
      </c>
      <c r="B27" t="s" s="177">
        <v>176</v>
      </c>
      <c r="C27" t="s" s="178">
        <v>90</v>
      </c>
      <c r="D27" t="s" s="179">
        <v>172</v>
      </c>
      <c r="E27" t="s" s="180">
        <v>177</v>
      </c>
      <c r="F27" s="181">
        <v>23238</v>
      </c>
      <c r="G27" s="182">
        <v>5</v>
      </c>
      <c r="H27" s="183">
        <v>4</v>
      </c>
      <c r="I27" s="183">
        <v>4</v>
      </c>
      <c r="J27" s="182">
        <v>5</v>
      </c>
      <c r="K27" s="184">
        <v>5</v>
      </c>
      <c r="L27" s="185">
        <v>3</v>
      </c>
      <c r="M27" s="185">
        <v>4</v>
      </c>
      <c r="N27" s="186">
        <v>5</v>
      </c>
      <c r="O27" s="312">
        <v>43328</v>
      </c>
      <c r="P27" s="188">
        <v>44133</v>
      </c>
      <c r="Q27" s="181">
        <v>2</v>
      </c>
      <c r="R27" s="187">
        <v>44223</v>
      </c>
      <c r="S27" t="s" s="189">
        <v>125</v>
      </c>
      <c r="T27" t="s" s="190">
        <v>178</v>
      </c>
      <c r="U27" s="191">
        <v>96</v>
      </c>
      <c r="V27" s="181">
        <v>77</v>
      </c>
      <c r="W27" s="192">
        <f>V27/U27</f>
        <v>0.802083333333333</v>
      </c>
      <c r="X27" s="181">
        <v>86.92391304347829</v>
      </c>
      <c r="Y27" s="192">
        <f>X27/U27</f>
        <v>0.905457427536232</v>
      </c>
      <c r="Z27" s="192">
        <f>V27/X27</f>
        <v>0.885832187070151</v>
      </c>
      <c r="AA27" s="193"/>
      <c r="AB27" t="s" s="194">
        <v>95</v>
      </c>
      <c r="AC27" s="195">
        <v>0</v>
      </c>
      <c r="AD27" s="196">
        <v>4.98531</v>
      </c>
      <c r="AE27" s="313">
        <v>0.53694</v>
      </c>
      <c r="AF27" s="197">
        <v>1.55679</v>
      </c>
      <c r="AG27" s="198">
        <v>2.89159</v>
      </c>
      <c r="AH27" s="198">
        <v>2.09372</v>
      </c>
      <c r="AI27" s="198">
        <v>0.11621</v>
      </c>
      <c r="AJ27" s="198">
        <v>3.12503</v>
      </c>
      <c r="AK27" s="198">
        <v>0.34328</v>
      </c>
      <c r="AL27" s="198">
        <v>0.68213</v>
      </c>
      <c r="AM27" s="198">
        <v>2.09962</v>
      </c>
      <c r="AN27" s="198">
        <v>5.12454</v>
      </c>
      <c r="AO27" s="198">
        <v>0.64268</v>
      </c>
      <c r="AP27" s="198">
        <v>1.69968</v>
      </c>
      <c r="AQ27" s="199">
        <v>2.83245</v>
      </c>
      <c r="AR27" s="314">
        <v>7</v>
      </c>
      <c r="AS27" s="195">
        <v>0</v>
      </c>
      <c r="AT27" s="200">
        <v>0</v>
      </c>
      <c r="AU27" s="201">
        <f>AT27/U27</f>
        <v>0</v>
      </c>
      <c r="AV27" s="202">
        <v>0</v>
      </c>
      <c r="AW27" s="203">
        <v>43328</v>
      </c>
      <c r="AX27" s="185">
        <v>11</v>
      </c>
      <c r="AY27" s="185">
        <v>4</v>
      </c>
      <c r="AZ27" s="185">
        <v>9</v>
      </c>
      <c r="BA27" s="185">
        <v>44</v>
      </c>
      <c r="BB27" s="185">
        <v>1</v>
      </c>
      <c r="BC27" s="185">
        <v>0</v>
      </c>
      <c r="BD27" s="185">
        <v>44</v>
      </c>
      <c r="BE27" s="204">
        <v>42915</v>
      </c>
      <c r="BF27" s="185">
        <v>5</v>
      </c>
      <c r="BG27" s="185">
        <v>5</v>
      </c>
      <c r="BH27" s="185">
        <v>0</v>
      </c>
      <c r="BI27" s="185">
        <v>32</v>
      </c>
      <c r="BJ27" s="185">
        <v>1</v>
      </c>
      <c r="BK27" s="185">
        <v>0</v>
      </c>
      <c r="BL27" s="185">
        <v>32</v>
      </c>
      <c r="BM27" s="204">
        <v>42502</v>
      </c>
      <c r="BN27" s="185">
        <v>3</v>
      </c>
      <c r="BO27" s="185">
        <v>3</v>
      </c>
      <c r="BP27" s="185">
        <v>0</v>
      </c>
      <c r="BQ27" s="185">
        <v>28</v>
      </c>
      <c r="BR27" s="185">
        <v>1</v>
      </c>
      <c r="BS27" s="185">
        <v>0</v>
      </c>
      <c r="BT27" s="185">
        <v>28</v>
      </c>
      <c r="BU27" s="185">
        <v>37.333</v>
      </c>
      <c r="BV27" s="185">
        <v>0</v>
      </c>
      <c r="BW27" s="205"/>
      <c r="BX27" s="185">
        <v>0</v>
      </c>
      <c r="BY27" s="109"/>
      <c r="BZ27" s="206">
        <v>342.11</v>
      </c>
      <c r="CA27" s="315">
        <v>0</v>
      </c>
      <c r="CB27" s="208">
        <v>0</v>
      </c>
      <c r="CC27" s="316">
        <v>96</v>
      </c>
      <c r="CD27" s="317">
        <v>82.571</v>
      </c>
      <c r="CE27" s="211">
        <v>0</v>
      </c>
    </row>
    <row r="28" ht="20.15" customHeight="1">
      <c r="A28" t="s" s="318">
        <v>88</v>
      </c>
      <c r="B28" t="s" s="319">
        <v>179</v>
      </c>
      <c r="C28" t="s" s="214">
        <v>90</v>
      </c>
      <c r="D28" t="s" s="320">
        <v>180</v>
      </c>
      <c r="E28" t="s" s="321">
        <v>181</v>
      </c>
      <c r="F28" s="322">
        <v>23434</v>
      </c>
      <c r="G28" s="323">
        <v>5</v>
      </c>
      <c r="H28" s="323">
        <v>5</v>
      </c>
      <c r="I28" s="324">
        <v>4</v>
      </c>
      <c r="J28" s="324">
        <v>4</v>
      </c>
      <c r="K28" s="325">
        <v>4</v>
      </c>
      <c r="L28" s="326">
        <v>5</v>
      </c>
      <c r="M28" s="326">
        <v>3</v>
      </c>
      <c r="N28" s="327">
        <v>5</v>
      </c>
      <c r="O28" s="328">
        <v>43706</v>
      </c>
      <c r="P28" s="329">
        <v>0</v>
      </c>
      <c r="Q28" s="329">
        <v>0</v>
      </c>
      <c r="R28" t="s" s="330">
        <v>130</v>
      </c>
      <c r="S28" t="s" s="331">
        <v>100</v>
      </c>
      <c r="T28" t="s" s="332">
        <v>182</v>
      </c>
      <c r="U28" s="333">
        <v>40</v>
      </c>
      <c r="V28" s="322">
        <v>21.2</v>
      </c>
      <c r="W28" s="334">
        <f>V28/U28</f>
        <v>0.53</v>
      </c>
      <c r="X28" s="322">
        <v>28.7717391304348</v>
      </c>
      <c r="Y28" s="334">
        <f>X28/U28</f>
        <v>0.71929347826087</v>
      </c>
      <c r="Z28" s="334">
        <f>V28/X28</f>
        <v>0.736834151870041</v>
      </c>
      <c r="AA28" s="335"/>
      <c r="AB28" t="s" s="330">
        <v>95</v>
      </c>
      <c r="AC28" s="336">
        <v>0</v>
      </c>
      <c r="AD28" s="337">
        <v>7.34687</v>
      </c>
      <c r="AE28" s="337">
        <v>1.22448</v>
      </c>
      <c r="AF28" s="338">
        <v>2.86828</v>
      </c>
      <c r="AG28" s="339">
        <v>3.25411</v>
      </c>
      <c r="AH28" s="339">
        <v>4.09276</v>
      </c>
      <c r="AI28" s="339">
        <v>0.23142</v>
      </c>
      <c r="AJ28" s="339">
        <v>3.04264</v>
      </c>
      <c r="AK28" s="339">
        <v>0.28636</v>
      </c>
      <c r="AL28" s="339">
        <v>0.65389</v>
      </c>
      <c r="AM28" s="339">
        <v>2.10239</v>
      </c>
      <c r="AN28" s="339">
        <v>7.75655</v>
      </c>
      <c r="AO28" s="339">
        <v>1.75694</v>
      </c>
      <c r="AP28" s="339">
        <v>3.26679</v>
      </c>
      <c r="AQ28" s="340">
        <v>3.18337</v>
      </c>
      <c r="AR28" s="341">
        <v>0</v>
      </c>
      <c r="AS28" s="336">
        <v>0</v>
      </c>
      <c r="AT28" s="342">
        <v>0</v>
      </c>
      <c r="AU28" s="343">
        <f>AT28/U28</f>
        <v>0</v>
      </c>
      <c r="AV28" s="344">
        <v>0</v>
      </c>
      <c r="AW28" s="345">
        <v>43706</v>
      </c>
      <c r="AX28" s="326">
        <v>1</v>
      </c>
      <c r="AY28" s="326">
        <v>1</v>
      </c>
      <c r="AZ28" s="326">
        <v>0</v>
      </c>
      <c r="BA28" s="326">
        <v>4</v>
      </c>
      <c r="BB28" s="326">
        <v>1</v>
      </c>
      <c r="BC28" s="326">
        <v>0</v>
      </c>
      <c r="BD28" s="326">
        <v>4</v>
      </c>
      <c r="BE28" s="346">
        <v>43055</v>
      </c>
      <c r="BF28" s="326">
        <v>10</v>
      </c>
      <c r="BG28" s="326">
        <v>10</v>
      </c>
      <c r="BH28" s="326">
        <v>0</v>
      </c>
      <c r="BI28" s="326">
        <v>72</v>
      </c>
      <c r="BJ28" s="326">
        <v>1</v>
      </c>
      <c r="BK28" s="326">
        <v>0</v>
      </c>
      <c r="BL28" s="326">
        <v>72</v>
      </c>
      <c r="BM28" s="346">
        <v>42684</v>
      </c>
      <c r="BN28" s="326">
        <v>0</v>
      </c>
      <c r="BO28" s="326">
        <v>0</v>
      </c>
      <c r="BP28" s="326">
        <v>0</v>
      </c>
      <c r="BQ28" s="326">
        <v>0</v>
      </c>
      <c r="BR28" s="326">
        <v>0</v>
      </c>
      <c r="BS28" s="326">
        <v>0</v>
      </c>
      <c r="BT28" s="326">
        <v>0</v>
      </c>
      <c r="BU28" s="326">
        <v>26</v>
      </c>
      <c r="BV28" s="326">
        <v>0</v>
      </c>
      <c r="BW28" s="347"/>
      <c r="BX28" s="326">
        <v>0</v>
      </c>
      <c r="BY28" s="136"/>
      <c r="BZ28" s="348">
        <v>47.62</v>
      </c>
      <c r="CA28" s="349">
        <v>0</v>
      </c>
      <c r="CB28" s="350">
        <v>0</v>
      </c>
      <c r="CC28" s="351">
        <v>100</v>
      </c>
      <c r="CD28" s="352">
        <v>85.91500000000001</v>
      </c>
      <c r="CE28" s="353">
        <v>0</v>
      </c>
    </row>
    <row r="29" ht="20.15" customHeight="1">
      <c r="A29" t="s" s="78">
        <v>88</v>
      </c>
      <c r="B29" t="s" s="79">
        <v>183</v>
      </c>
      <c r="C29" t="s" s="80">
        <v>90</v>
      </c>
      <c r="D29" t="s" s="81">
        <v>184</v>
      </c>
      <c r="E29" t="s" s="354">
        <v>185</v>
      </c>
      <c r="F29" s="355">
        <v>23451</v>
      </c>
      <c r="G29" s="356">
        <v>5</v>
      </c>
      <c r="H29" s="356">
        <v>5</v>
      </c>
      <c r="I29" s="357">
        <v>4</v>
      </c>
      <c r="J29" s="356">
        <v>5</v>
      </c>
      <c r="K29" s="358">
        <v>5</v>
      </c>
      <c r="L29" s="185">
        <v>5</v>
      </c>
      <c r="M29" s="185">
        <v>5</v>
      </c>
      <c r="N29" s="359">
        <v>5</v>
      </c>
      <c r="O29" s="360">
        <v>43846</v>
      </c>
      <c r="P29" s="361">
        <v>0</v>
      </c>
      <c r="Q29" s="361">
        <v>0</v>
      </c>
      <c r="R29" t="s" s="362">
        <v>186</v>
      </c>
      <c r="S29" t="s" s="363">
        <v>100</v>
      </c>
      <c r="T29" t="s" s="144">
        <v>126</v>
      </c>
      <c r="U29" s="127">
        <v>108</v>
      </c>
      <c r="V29" s="94">
        <v>78</v>
      </c>
      <c r="W29" s="95">
        <f>V29/U29</f>
        <v>0.722222222222222</v>
      </c>
      <c r="X29" s="94">
        <v>94.89130434782609</v>
      </c>
      <c r="Y29" s="95">
        <f>X29/U29</f>
        <v>0.878623188405797</v>
      </c>
      <c r="Z29" s="95">
        <f>V29/X29</f>
        <v>0.821993127147766</v>
      </c>
      <c r="AA29" s="96"/>
      <c r="AB29" t="s" s="97">
        <v>95</v>
      </c>
      <c r="AC29" s="98">
        <v>0</v>
      </c>
      <c r="AD29" s="128">
        <v>6.26102</v>
      </c>
      <c r="AE29" s="128">
        <v>1.27137</v>
      </c>
      <c r="AF29" s="197">
        <v>1.6589</v>
      </c>
      <c r="AG29" s="198">
        <v>3.33075</v>
      </c>
      <c r="AH29" s="198">
        <v>2.93027</v>
      </c>
      <c r="AI29" s="198">
        <v>0.1424</v>
      </c>
      <c r="AJ29" s="198">
        <v>2.9675</v>
      </c>
      <c r="AK29" s="198">
        <v>0.26684</v>
      </c>
      <c r="AL29" s="198">
        <v>0.6555</v>
      </c>
      <c r="AM29" s="198">
        <v>2.04516</v>
      </c>
      <c r="AN29" s="198">
        <v>6.77752</v>
      </c>
      <c r="AO29" s="198">
        <v>1.95764</v>
      </c>
      <c r="AP29" s="198">
        <v>1.88474</v>
      </c>
      <c r="AQ29" s="199">
        <v>3.34952</v>
      </c>
      <c r="AR29" s="98">
        <v>3</v>
      </c>
      <c r="AS29" s="98">
        <v>0</v>
      </c>
      <c r="AT29" s="148">
        <v>0</v>
      </c>
      <c r="AU29" s="104">
        <f>AT29/U29</f>
        <v>0</v>
      </c>
      <c r="AV29" s="105">
        <v>0</v>
      </c>
      <c r="AW29" s="203">
        <v>43846</v>
      </c>
      <c r="AX29" s="185">
        <v>12</v>
      </c>
      <c r="AY29" s="185">
        <v>12</v>
      </c>
      <c r="AZ29" s="185">
        <v>2</v>
      </c>
      <c r="BA29" s="185">
        <v>48</v>
      </c>
      <c r="BB29" s="185">
        <v>1</v>
      </c>
      <c r="BC29" s="185">
        <v>0</v>
      </c>
      <c r="BD29" s="185">
        <v>48</v>
      </c>
      <c r="BE29" s="204">
        <v>43434</v>
      </c>
      <c r="BF29" s="185">
        <v>4</v>
      </c>
      <c r="BG29" s="185">
        <v>4</v>
      </c>
      <c r="BH29" s="185">
        <v>0</v>
      </c>
      <c r="BI29" s="185">
        <v>16</v>
      </c>
      <c r="BJ29" s="185">
        <v>1</v>
      </c>
      <c r="BK29" s="185">
        <v>0</v>
      </c>
      <c r="BL29" s="185">
        <v>16</v>
      </c>
      <c r="BM29" s="204">
        <v>42859</v>
      </c>
      <c r="BN29" s="185">
        <v>2</v>
      </c>
      <c r="BO29" s="185">
        <v>2</v>
      </c>
      <c r="BP29" s="185">
        <v>0</v>
      </c>
      <c r="BQ29" s="185">
        <v>8</v>
      </c>
      <c r="BR29" s="185">
        <v>1</v>
      </c>
      <c r="BS29" s="185">
        <v>0</v>
      </c>
      <c r="BT29" s="185">
        <v>8</v>
      </c>
      <c r="BU29" s="185">
        <v>30.667</v>
      </c>
      <c r="BV29" s="185">
        <v>0</v>
      </c>
      <c r="BW29" s="205"/>
      <c r="BX29" s="185">
        <v>0</v>
      </c>
      <c r="BY29" s="109"/>
      <c r="BZ29" s="153">
        <v>83.33</v>
      </c>
      <c r="CA29" s="273">
        <v>0</v>
      </c>
      <c r="CB29" s="138">
        <v>0</v>
      </c>
      <c r="CC29" s="113">
        <v>96.29600000000001</v>
      </c>
      <c r="CD29" s="114">
        <v>96.907</v>
      </c>
      <c r="CE29" s="115">
        <v>0</v>
      </c>
    </row>
    <row r="30" ht="20.15" customHeight="1">
      <c r="A30" t="s" s="78">
        <v>88</v>
      </c>
      <c r="B30" t="s" s="79">
        <v>187</v>
      </c>
      <c r="C30" t="s" s="80">
        <v>90</v>
      </c>
      <c r="D30" t="s" s="81">
        <v>184</v>
      </c>
      <c r="E30" t="s" s="82">
        <v>185</v>
      </c>
      <c r="F30" s="364">
        <v>23462</v>
      </c>
      <c r="G30" s="365">
        <v>5</v>
      </c>
      <c r="H30" s="366">
        <v>4</v>
      </c>
      <c r="I30" s="365">
        <v>5</v>
      </c>
      <c r="J30" s="365">
        <v>5</v>
      </c>
      <c r="K30" s="358">
        <v>5</v>
      </c>
      <c r="L30" s="185">
        <v>4</v>
      </c>
      <c r="M30" s="185">
        <v>5</v>
      </c>
      <c r="N30" s="367"/>
      <c r="O30" s="368">
        <v>43740</v>
      </c>
      <c r="P30" s="369">
        <v>0</v>
      </c>
      <c r="Q30" s="369">
        <v>0</v>
      </c>
      <c r="R30" t="s" s="370">
        <v>186</v>
      </c>
      <c r="S30" t="s" s="363">
        <v>125</v>
      </c>
      <c r="T30" t="s" s="144">
        <v>151</v>
      </c>
      <c r="U30" s="127">
        <v>30</v>
      </c>
      <c r="V30" s="94">
        <v>28.8</v>
      </c>
      <c r="W30" s="95">
        <f>V30/U30</f>
        <v>0.96</v>
      </c>
      <c r="X30" s="94">
        <v>28.9239130434783</v>
      </c>
      <c r="Y30" s="95">
        <f>X30/U30</f>
        <v>0.96413043478261</v>
      </c>
      <c r="Z30" s="95">
        <f>V30/X30</f>
        <v>0.995715896279593</v>
      </c>
      <c r="AA30" s="96"/>
      <c r="AB30" t="s" s="97">
        <v>95</v>
      </c>
      <c r="AC30" s="98">
        <v>0</v>
      </c>
      <c r="AD30" s="99">
        <v>3.96512</v>
      </c>
      <c r="AE30" s="99">
        <v>0.74748</v>
      </c>
      <c r="AF30" s="197">
        <v>0.83313</v>
      </c>
      <c r="AG30" s="198">
        <v>2.38451</v>
      </c>
      <c r="AH30" s="198">
        <v>1.58061</v>
      </c>
      <c r="AI30" s="198">
        <v>0</v>
      </c>
      <c r="AJ30" s="198">
        <v>3.17822</v>
      </c>
      <c r="AK30" s="198">
        <v>0.29825</v>
      </c>
      <c r="AL30" s="198">
        <v>0.68159</v>
      </c>
      <c r="AM30" s="198">
        <v>2.19838</v>
      </c>
      <c r="AN30" s="198">
        <v>4.00765</v>
      </c>
      <c r="AO30" s="198">
        <v>1.02977</v>
      </c>
      <c r="AP30" s="198">
        <v>0.91033</v>
      </c>
      <c r="AQ30" s="199">
        <v>2.23081</v>
      </c>
      <c r="AR30" s="98">
        <v>2</v>
      </c>
      <c r="AS30" s="98">
        <v>0</v>
      </c>
      <c r="AT30" s="148">
        <v>0</v>
      </c>
      <c r="AU30" s="104">
        <f>AT30/U30</f>
        <v>0</v>
      </c>
      <c r="AV30" s="105">
        <v>0</v>
      </c>
      <c r="AW30" s="203">
        <v>43740</v>
      </c>
      <c r="AX30" s="185">
        <v>4</v>
      </c>
      <c r="AY30" s="185">
        <v>4</v>
      </c>
      <c r="AZ30" s="185">
        <v>3</v>
      </c>
      <c r="BA30" s="185">
        <v>16</v>
      </c>
      <c r="BB30" s="185">
        <v>1</v>
      </c>
      <c r="BC30" s="185">
        <v>0</v>
      </c>
      <c r="BD30" s="185">
        <v>16</v>
      </c>
      <c r="BE30" s="204">
        <v>43203</v>
      </c>
      <c r="BF30" s="185">
        <v>2</v>
      </c>
      <c r="BG30" s="185">
        <v>2</v>
      </c>
      <c r="BH30" s="185">
        <v>0</v>
      </c>
      <c r="BI30" s="185">
        <v>8</v>
      </c>
      <c r="BJ30" s="185">
        <v>1</v>
      </c>
      <c r="BK30" s="185">
        <v>0</v>
      </c>
      <c r="BL30" s="185">
        <v>8</v>
      </c>
      <c r="BM30" s="204">
        <v>42705</v>
      </c>
      <c r="BN30" s="185">
        <v>3</v>
      </c>
      <c r="BO30" s="185">
        <v>3</v>
      </c>
      <c r="BP30" s="185">
        <v>0</v>
      </c>
      <c r="BQ30" s="185">
        <v>8</v>
      </c>
      <c r="BR30" s="185">
        <v>1</v>
      </c>
      <c r="BS30" s="185">
        <v>0</v>
      </c>
      <c r="BT30" s="185">
        <v>8</v>
      </c>
      <c r="BU30" s="185">
        <v>12</v>
      </c>
      <c r="BV30" s="185">
        <v>0</v>
      </c>
      <c r="BW30" s="205"/>
      <c r="BX30" s="185">
        <v>0</v>
      </c>
      <c r="BY30" s="109"/>
      <c r="BZ30" s="153">
        <v>0</v>
      </c>
      <c r="CA30" s="273">
        <v>0</v>
      </c>
      <c r="CB30" s="138">
        <v>0</v>
      </c>
      <c r="CC30" s="113">
        <v>100</v>
      </c>
      <c r="CD30" s="274">
        <v>87.619</v>
      </c>
      <c r="CE30" s="115">
        <v>0</v>
      </c>
    </row>
    <row r="31" ht="20.15" customHeight="1">
      <c r="A31" t="s" s="176">
        <v>88</v>
      </c>
      <c r="B31" t="s" s="177">
        <v>188</v>
      </c>
      <c r="C31" t="s" s="178">
        <v>90</v>
      </c>
      <c r="D31" t="s" s="179">
        <v>189</v>
      </c>
      <c r="E31" t="s" s="180">
        <v>190</v>
      </c>
      <c r="F31" s="181">
        <v>23601</v>
      </c>
      <c r="G31" s="182">
        <v>5</v>
      </c>
      <c r="H31" s="183">
        <v>4</v>
      </c>
      <c r="I31" s="183">
        <v>4</v>
      </c>
      <c r="J31" s="182">
        <v>5</v>
      </c>
      <c r="K31" s="86">
        <v>5</v>
      </c>
      <c r="L31" s="87">
        <v>5</v>
      </c>
      <c r="M31" s="87">
        <v>5</v>
      </c>
      <c r="N31" s="88">
        <v>5</v>
      </c>
      <c r="O31" s="187">
        <v>43845</v>
      </c>
      <c r="P31" s="181">
        <v>0</v>
      </c>
      <c r="Q31" s="181">
        <v>1</v>
      </c>
      <c r="R31" s="187">
        <v>44167</v>
      </c>
      <c r="S31" t="s" s="189">
        <v>125</v>
      </c>
      <c r="T31" t="s" s="190">
        <v>178</v>
      </c>
      <c r="U31" s="191">
        <v>52</v>
      </c>
      <c r="V31" s="181">
        <v>48.5</v>
      </c>
      <c r="W31" s="192">
        <f>V31/U31</f>
        <v>0.932692307692308</v>
      </c>
      <c r="X31" s="181">
        <v>46.6086956521739</v>
      </c>
      <c r="Y31" s="192">
        <f>X31/U31</f>
        <v>0.896321070234113</v>
      </c>
      <c r="Z31" s="192">
        <f>V31/X31</f>
        <v>1.04057835820896</v>
      </c>
      <c r="AA31" s="193"/>
      <c r="AB31" t="s" s="194">
        <v>95</v>
      </c>
      <c r="AC31" s="195">
        <v>0</v>
      </c>
      <c r="AD31" s="313">
        <v>3.73315</v>
      </c>
      <c r="AE31" s="196">
        <v>1.14726</v>
      </c>
      <c r="AF31" s="100">
        <v>0.57455</v>
      </c>
      <c r="AG31" s="101">
        <v>2.01135</v>
      </c>
      <c r="AH31" s="101">
        <v>1.72181</v>
      </c>
      <c r="AI31" s="101">
        <v>0.08318</v>
      </c>
      <c r="AJ31" s="101">
        <v>3.10557</v>
      </c>
      <c r="AK31" s="101">
        <v>0.28693</v>
      </c>
      <c r="AL31" s="101">
        <v>0.66931</v>
      </c>
      <c r="AM31" s="101">
        <v>2.14932</v>
      </c>
      <c r="AN31" s="101">
        <v>3.86146</v>
      </c>
      <c r="AO31" s="101">
        <v>1.64286</v>
      </c>
      <c r="AP31" s="101">
        <v>0.63929</v>
      </c>
      <c r="AQ31" s="102">
        <v>1.92465</v>
      </c>
      <c r="AR31" s="195">
        <v>1</v>
      </c>
      <c r="AS31" s="195">
        <v>0</v>
      </c>
      <c r="AT31" s="200">
        <v>0</v>
      </c>
      <c r="AU31" s="201">
        <f>AT31/U31</f>
        <v>0</v>
      </c>
      <c r="AV31" s="202">
        <v>0</v>
      </c>
      <c r="AW31" s="106">
        <v>43845</v>
      </c>
      <c r="AX31" s="87">
        <v>11</v>
      </c>
      <c r="AY31" s="87">
        <v>11</v>
      </c>
      <c r="AZ31" s="87">
        <v>1</v>
      </c>
      <c r="BA31" s="87">
        <v>56</v>
      </c>
      <c r="BB31" s="87">
        <v>1</v>
      </c>
      <c r="BC31" s="87">
        <v>0</v>
      </c>
      <c r="BD31" s="87">
        <v>56</v>
      </c>
      <c r="BE31" s="107">
        <v>43350</v>
      </c>
      <c r="BF31" s="87">
        <v>7</v>
      </c>
      <c r="BG31" s="87">
        <v>7</v>
      </c>
      <c r="BH31" s="87">
        <v>2</v>
      </c>
      <c r="BI31" s="87">
        <v>44</v>
      </c>
      <c r="BJ31" s="87">
        <v>1</v>
      </c>
      <c r="BK31" s="87">
        <v>0</v>
      </c>
      <c r="BL31" s="87">
        <v>44</v>
      </c>
      <c r="BM31" s="107">
        <v>42810</v>
      </c>
      <c r="BN31" s="87">
        <v>3</v>
      </c>
      <c r="BO31" s="87">
        <v>3</v>
      </c>
      <c r="BP31" s="87">
        <v>0</v>
      </c>
      <c r="BQ31" s="87">
        <v>8</v>
      </c>
      <c r="BR31" s="87">
        <v>1</v>
      </c>
      <c r="BS31" s="87">
        <v>0</v>
      </c>
      <c r="BT31" s="87">
        <v>8</v>
      </c>
      <c r="BU31" s="87">
        <v>44</v>
      </c>
      <c r="BV31" s="87">
        <v>0</v>
      </c>
      <c r="BW31" s="108"/>
      <c r="BX31" s="87">
        <v>0</v>
      </c>
      <c r="BY31" s="109"/>
      <c r="BZ31" s="371"/>
      <c r="CA31" s="207"/>
      <c r="CB31" s="208">
        <v>1</v>
      </c>
      <c r="CC31" s="316">
        <v>96.078</v>
      </c>
      <c r="CD31" s="317">
        <v>65.041</v>
      </c>
      <c r="CE31" s="211">
        <v>0</v>
      </c>
    </row>
    <row r="32" ht="20.15" customHeight="1">
      <c r="A32" t="s" s="372">
        <v>88</v>
      </c>
      <c r="B32" t="s" s="373">
        <v>191</v>
      </c>
      <c r="C32" t="s" s="374">
        <v>90</v>
      </c>
      <c r="D32" t="s" s="374">
        <v>192</v>
      </c>
      <c r="E32" t="s" s="375">
        <v>193</v>
      </c>
      <c r="F32" s="376">
        <v>23803</v>
      </c>
      <c r="G32" s="377">
        <v>5</v>
      </c>
      <c r="H32" s="377">
        <v>5</v>
      </c>
      <c r="I32" s="378">
        <v>4</v>
      </c>
      <c r="J32" s="377">
        <v>5</v>
      </c>
      <c r="K32" s="285">
        <v>5</v>
      </c>
      <c r="L32" s="286">
        <v>5</v>
      </c>
      <c r="M32" s="286">
        <v>5</v>
      </c>
      <c r="N32" s="287"/>
      <c r="O32" s="379">
        <v>43552</v>
      </c>
      <c r="P32" s="376">
        <v>0</v>
      </c>
      <c r="Q32" s="376">
        <v>2</v>
      </c>
      <c r="R32" s="379">
        <v>44217</v>
      </c>
      <c r="S32" t="s" s="380">
        <v>194</v>
      </c>
      <c r="T32" t="s" s="224">
        <v>195</v>
      </c>
      <c r="U32" s="381">
        <v>90</v>
      </c>
      <c r="V32" s="376">
        <v>47.3</v>
      </c>
      <c r="W32" s="382">
        <f>V32/U32</f>
        <v>0.525555555555556</v>
      </c>
      <c r="X32" s="376">
        <v>49.1413043478261</v>
      </c>
      <c r="Y32" s="382">
        <f>X32/U32</f>
        <v>0.546014492753623</v>
      </c>
      <c r="Z32" s="382">
        <f>V32/X32</f>
        <v>0.962530413625304</v>
      </c>
      <c r="AA32" s="383"/>
      <c r="AB32" t="s" s="384">
        <v>95</v>
      </c>
      <c r="AC32" s="385">
        <v>0</v>
      </c>
      <c r="AD32" s="386">
        <v>10.85928</v>
      </c>
      <c r="AE32" s="386">
        <v>2.51266</v>
      </c>
      <c r="AF32" s="289">
        <v>4.15867</v>
      </c>
      <c r="AG32" s="290">
        <v>4.18794</v>
      </c>
      <c r="AH32" s="290">
        <v>6.67134</v>
      </c>
      <c r="AI32" s="290">
        <v>0.09168</v>
      </c>
      <c r="AJ32" s="290">
        <v>3.6307</v>
      </c>
      <c r="AK32" s="290">
        <v>0.40965</v>
      </c>
      <c r="AL32" s="290">
        <v>0.86742</v>
      </c>
      <c r="AM32" s="290">
        <v>2.35362</v>
      </c>
      <c r="AN32" s="290">
        <v>9.60788</v>
      </c>
      <c r="AO32" s="290">
        <v>2.5202</v>
      </c>
      <c r="AP32" s="290">
        <v>3.5705</v>
      </c>
      <c r="AQ32" s="291">
        <v>3.65958</v>
      </c>
      <c r="AR32" s="385">
        <v>1</v>
      </c>
      <c r="AS32" s="385">
        <v>0</v>
      </c>
      <c r="AT32" s="387">
        <v>0</v>
      </c>
      <c r="AU32" s="388">
        <f>AT32/U32</f>
        <v>0</v>
      </c>
      <c r="AV32" s="389">
        <v>0</v>
      </c>
      <c r="AW32" s="292">
        <v>43552</v>
      </c>
      <c r="AX32" s="286">
        <v>13</v>
      </c>
      <c r="AY32" s="286">
        <v>13</v>
      </c>
      <c r="AZ32" s="286">
        <v>0</v>
      </c>
      <c r="BA32" s="286">
        <v>60</v>
      </c>
      <c r="BB32" s="286">
        <v>1</v>
      </c>
      <c r="BC32" s="286">
        <v>0</v>
      </c>
      <c r="BD32" s="286">
        <v>60</v>
      </c>
      <c r="BE32" s="293">
        <v>43041</v>
      </c>
      <c r="BF32" s="286">
        <v>4</v>
      </c>
      <c r="BG32" s="286">
        <v>2</v>
      </c>
      <c r="BH32" s="286">
        <v>2</v>
      </c>
      <c r="BI32" s="286">
        <v>16</v>
      </c>
      <c r="BJ32" s="286">
        <v>1</v>
      </c>
      <c r="BK32" s="286">
        <v>0</v>
      </c>
      <c r="BL32" s="286">
        <v>16</v>
      </c>
      <c r="BM32" s="293">
        <v>42649</v>
      </c>
      <c r="BN32" s="286">
        <v>8</v>
      </c>
      <c r="BO32" s="286">
        <v>8</v>
      </c>
      <c r="BP32" s="286">
        <v>0</v>
      </c>
      <c r="BQ32" s="286">
        <v>36</v>
      </c>
      <c r="BR32" s="286">
        <v>1</v>
      </c>
      <c r="BS32" s="286">
        <v>0</v>
      </c>
      <c r="BT32" s="286">
        <v>36</v>
      </c>
      <c r="BU32" s="286">
        <v>41.333</v>
      </c>
      <c r="BV32" s="286">
        <v>0</v>
      </c>
      <c r="BW32" s="294"/>
      <c r="BX32" s="286">
        <v>0</v>
      </c>
      <c r="BY32" s="136"/>
      <c r="BZ32" s="390">
        <v>563.64</v>
      </c>
      <c r="CA32" s="391">
        <v>0</v>
      </c>
      <c r="CB32" s="392">
        <v>0</v>
      </c>
      <c r="CC32" s="393">
        <v>70.90900000000001</v>
      </c>
      <c r="CD32" s="394">
        <v>77.67</v>
      </c>
      <c r="CE32" s="395">
        <v>0</v>
      </c>
    </row>
    <row r="33" ht="20.15" customHeight="1">
      <c r="A33" t="s" s="396">
        <v>88</v>
      </c>
      <c r="B33" t="s" s="397">
        <v>196</v>
      </c>
      <c r="C33" t="s" s="398">
        <v>90</v>
      </c>
      <c r="D33" t="s" s="399">
        <v>197</v>
      </c>
      <c r="E33" t="s" s="400">
        <v>198</v>
      </c>
      <c r="F33" s="401">
        <v>23851</v>
      </c>
      <c r="G33" s="402">
        <v>5</v>
      </c>
      <c r="H33" s="402">
        <v>5</v>
      </c>
      <c r="I33" s="403">
        <v>4</v>
      </c>
      <c r="J33" s="402">
        <v>5</v>
      </c>
      <c r="K33" s="184">
        <v>5</v>
      </c>
      <c r="L33" s="185">
        <v>5</v>
      </c>
      <c r="M33" s="185">
        <v>4</v>
      </c>
      <c r="N33" s="186">
        <v>5</v>
      </c>
      <c r="O33" s="404">
        <v>43873</v>
      </c>
      <c r="P33" s="401">
        <v>0</v>
      </c>
      <c r="Q33" s="401">
        <v>2</v>
      </c>
      <c r="R33" s="404">
        <v>44141</v>
      </c>
      <c r="S33" t="s" s="405">
        <v>125</v>
      </c>
      <c r="T33" t="s" s="296">
        <v>199</v>
      </c>
      <c r="U33" s="406">
        <v>129</v>
      </c>
      <c r="V33" s="401">
        <v>73.59999999999999</v>
      </c>
      <c r="W33" s="407">
        <f>V33/U33</f>
        <v>0.5705426356589151</v>
      </c>
      <c r="X33" s="401">
        <v>104.206521739130</v>
      </c>
      <c r="Y33" s="407">
        <f>X33/U33</f>
        <v>0.807802494101783</v>
      </c>
      <c r="Z33" s="407">
        <f>V33/X33</f>
        <v>0.706289767393348</v>
      </c>
      <c r="AA33" s="408"/>
      <c r="AB33" t="s" s="409">
        <v>95</v>
      </c>
      <c r="AC33" s="410">
        <v>0</v>
      </c>
      <c r="AD33" s="411">
        <v>4.29233</v>
      </c>
      <c r="AE33" s="412">
        <v>0.85988</v>
      </c>
      <c r="AF33" s="197">
        <v>1.03761</v>
      </c>
      <c r="AG33" s="198">
        <v>2.39484</v>
      </c>
      <c r="AH33" s="198">
        <v>1.89749</v>
      </c>
      <c r="AI33" s="198">
        <v>0.09572</v>
      </c>
      <c r="AJ33" s="198">
        <v>2.88684</v>
      </c>
      <c r="AK33" s="198">
        <v>0.28554</v>
      </c>
      <c r="AL33" s="198">
        <v>0.66201</v>
      </c>
      <c r="AM33" s="198">
        <v>1.93928</v>
      </c>
      <c r="AN33" s="198">
        <v>4.77625</v>
      </c>
      <c r="AO33" s="198">
        <v>1.23732</v>
      </c>
      <c r="AP33" s="198">
        <v>1.16727</v>
      </c>
      <c r="AQ33" s="199">
        <v>2.53982</v>
      </c>
      <c r="AR33" s="410">
        <v>4</v>
      </c>
      <c r="AS33" s="410">
        <v>1</v>
      </c>
      <c r="AT33" s="413">
        <v>655</v>
      </c>
      <c r="AU33" s="413">
        <f>AT33/U33</f>
        <v>5.07751937984496</v>
      </c>
      <c r="AV33" s="414">
        <v>0</v>
      </c>
      <c r="AW33" s="203">
        <v>43873</v>
      </c>
      <c r="AX33" s="185">
        <v>8</v>
      </c>
      <c r="AY33" s="185">
        <v>8</v>
      </c>
      <c r="AZ33" s="185">
        <v>0</v>
      </c>
      <c r="BA33" s="185">
        <v>40</v>
      </c>
      <c r="BB33" s="185">
        <v>1</v>
      </c>
      <c r="BC33" s="185">
        <v>0</v>
      </c>
      <c r="BD33" s="185">
        <v>40</v>
      </c>
      <c r="BE33" s="204">
        <v>43391</v>
      </c>
      <c r="BF33" s="185">
        <v>8</v>
      </c>
      <c r="BG33" s="185">
        <v>8</v>
      </c>
      <c r="BH33" s="185">
        <v>0</v>
      </c>
      <c r="BI33" s="185">
        <v>32</v>
      </c>
      <c r="BJ33" s="185">
        <v>1</v>
      </c>
      <c r="BK33" s="185">
        <v>0</v>
      </c>
      <c r="BL33" s="185">
        <v>32</v>
      </c>
      <c r="BM33" s="204">
        <v>42852</v>
      </c>
      <c r="BN33" s="185">
        <v>2</v>
      </c>
      <c r="BO33" s="185">
        <v>2</v>
      </c>
      <c r="BP33" s="185">
        <v>0</v>
      </c>
      <c r="BQ33" s="185">
        <v>8</v>
      </c>
      <c r="BR33" s="185">
        <v>1</v>
      </c>
      <c r="BS33" s="185">
        <v>0</v>
      </c>
      <c r="BT33" s="185">
        <v>8</v>
      </c>
      <c r="BU33" s="185">
        <v>32</v>
      </c>
      <c r="BV33" s="185">
        <v>0</v>
      </c>
      <c r="BW33" s="205"/>
      <c r="BX33" s="185">
        <v>1</v>
      </c>
      <c r="BY33" s="109"/>
      <c r="BZ33" s="415">
        <v>888.89</v>
      </c>
      <c r="CA33" s="416">
        <v>98.77</v>
      </c>
      <c r="CB33" s="417">
        <v>8</v>
      </c>
      <c r="CC33" s="418">
        <v>98.765</v>
      </c>
      <c r="CD33" s="419">
        <v>77.876</v>
      </c>
      <c r="CE33" s="417">
        <v>0</v>
      </c>
    </row>
    <row r="34" ht="20.15" customHeight="1">
      <c r="A34" t="s" s="176">
        <v>88</v>
      </c>
      <c r="B34" t="s" s="177">
        <v>200</v>
      </c>
      <c r="C34" t="s" s="178">
        <v>90</v>
      </c>
      <c r="D34" t="s" s="179">
        <v>201</v>
      </c>
      <c r="E34" t="s" s="180">
        <v>202</v>
      </c>
      <c r="F34" s="181">
        <v>24112</v>
      </c>
      <c r="G34" s="182">
        <v>5</v>
      </c>
      <c r="H34" s="182">
        <v>5</v>
      </c>
      <c r="I34" t="s" s="420">
        <v>203</v>
      </c>
      <c r="J34" s="182">
        <v>5</v>
      </c>
      <c r="K34" s="325">
        <v>5</v>
      </c>
      <c r="L34" s="326">
        <v>5</v>
      </c>
      <c r="M34" s="326">
        <v>3</v>
      </c>
      <c r="N34" s="327">
        <v>5</v>
      </c>
      <c r="O34" s="187">
        <v>43728</v>
      </c>
      <c r="P34" s="181">
        <v>0</v>
      </c>
      <c r="Q34" s="181">
        <v>1</v>
      </c>
      <c r="R34" s="187">
        <v>44237</v>
      </c>
      <c r="S34" t="s" s="189">
        <v>125</v>
      </c>
      <c r="T34" t="s" s="190">
        <v>204</v>
      </c>
      <c r="U34" s="191">
        <v>32</v>
      </c>
      <c r="V34" s="181">
        <v>28.6</v>
      </c>
      <c r="W34" s="192">
        <f>V34/U34</f>
        <v>0.89375</v>
      </c>
      <c r="X34" s="181">
        <v>28.3478260869565</v>
      </c>
      <c r="Y34" s="192">
        <f>X34/U34</f>
        <v>0.885869565217391</v>
      </c>
      <c r="Z34" s="192">
        <f>V34/X34</f>
        <v>1.00889570552147</v>
      </c>
      <c r="AA34" s="193"/>
      <c r="AB34" t="s" s="194">
        <v>95</v>
      </c>
      <c r="AC34" s="195">
        <v>0</v>
      </c>
      <c r="AD34" s="196">
        <v>4.74197</v>
      </c>
      <c r="AE34" s="313">
        <v>0.94095</v>
      </c>
      <c r="AF34" s="338">
        <v>1.38954</v>
      </c>
      <c r="AG34" s="339">
        <v>2.41148</v>
      </c>
      <c r="AH34" s="339">
        <v>2.33049</v>
      </c>
      <c r="AI34" s="339">
        <v>0.01044</v>
      </c>
      <c r="AJ34" s="339">
        <v>3.09451</v>
      </c>
      <c r="AK34" s="339">
        <v>0.34206</v>
      </c>
      <c r="AL34" s="339">
        <v>0.67836</v>
      </c>
      <c r="AM34" s="339">
        <v>2.07409</v>
      </c>
      <c r="AN34" s="339">
        <v>4.92248</v>
      </c>
      <c r="AO34" s="339">
        <v>1.13027</v>
      </c>
      <c r="AP34" s="339">
        <v>1.52551</v>
      </c>
      <c r="AQ34" s="340">
        <v>2.39124</v>
      </c>
      <c r="AR34" s="421">
        <v>0</v>
      </c>
      <c r="AS34" s="195">
        <v>0</v>
      </c>
      <c r="AT34" s="200">
        <v>0</v>
      </c>
      <c r="AU34" s="201">
        <f>AT34/U34</f>
        <v>0</v>
      </c>
      <c r="AV34" s="202">
        <v>0</v>
      </c>
      <c r="AW34" s="345">
        <v>43728</v>
      </c>
      <c r="AX34" s="326">
        <v>0</v>
      </c>
      <c r="AY34" s="326">
        <v>0</v>
      </c>
      <c r="AZ34" s="326">
        <v>0</v>
      </c>
      <c r="BA34" s="326">
        <v>0</v>
      </c>
      <c r="BB34" s="326">
        <v>0</v>
      </c>
      <c r="BC34" s="326">
        <v>0</v>
      </c>
      <c r="BD34" s="326">
        <v>0</v>
      </c>
      <c r="BE34" s="346">
        <v>43363</v>
      </c>
      <c r="BF34" s="326">
        <v>2</v>
      </c>
      <c r="BG34" s="326">
        <v>2</v>
      </c>
      <c r="BH34" s="326">
        <v>0</v>
      </c>
      <c r="BI34" s="326">
        <v>20</v>
      </c>
      <c r="BJ34" s="326">
        <v>1</v>
      </c>
      <c r="BK34" s="326">
        <v>0</v>
      </c>
      <c r="BL34" s="326">
        <v>20</v>
      </c>
      <c r="BM34" s="346">
        <v>42900</v>
      </c>
      <c r="BN34" s="326">
        <v>0</v>
      </c>
      <c r="BO34" s="326">
        <v>0</v>
      </c>
      <c r="BP34" s="326">
        <v>0</v>
      </c>
      <c r="BQ34" s="326">
        <v>0</v>
      </c>
      <c r="BR34" s="326">
        <v>0</v>
      </c>
      <c r="BS34" s="326">
        <v>0</v>
      </c>
      <c r="BT34" s="326">
        <v>0</v>
      </c>
      <c r="BU34" s="326">
        <v>6.667</v>
      </c>
      <c r="BV34" s="326">
        <v>0</v>
      </c>
      <c r="BW34" s="347"/>
      <c r="BX34" s="326">
        <v>0</v>
      </c>
      <c r="BY34" s="136"/>
      <c r="BZ34" s="371">
        <v>533.33</v>
      </c>
      <c r="CA34" s="207">
        <v>66.67</v>
      </c>
      <c r="CB34" s="208">
        <v>2</v>
      </c>
      <c r="CC34" s="316">
        <v>96.55200000000001</v>
      </c>
      <c r="CD34" s="422">
        <v>100</v>
      </c>
      <c r="CE34" s="211">
        <v>0</v>
      </c>
    </row>
    <row r="35" ht="20.15" customHeight="1">
      <c r="A35" t="s" s="212">
        <v>88</v>
      </c>
      <c r="B35" t="s" s="213">
        <v>205</v>
      </c>
      <c r="C35" t="s" s="214">
        <v>90</v>
      </c>
      <c r="D35" t="s" s="214">
        <v>206</v>
      </c>
      <c r="E35" t="s" s="215">
        <v>207</v>
      </c>
      <c r="F35" s="216">
        <v>24018</v>
      </c>
      <c r="G35" s="217">
        <v>5</v>
      </c>
      <c r="H35" s="218">
        <v>4</v>
      </c>
      <c r="I35" s="217">
        <v>5</v>
      </c>
      <c r="J35" s="218">
        <v>4</v>
      </c>
      <c r="K35" s="86">
        <v>4</v>
      </c>
      <c r="L35" s="87">
        <v>4</v>
      </c>
      <c r="M35" s="87">
        <v>3</v>
      </c>
      <c r="N35" s="88">
        <v>5</v>
      </c>
      <c r="O35" s="222">
        <v>43888</v>
      </c>
      <c r="P35" s="216">
        <v>0</v>
      </c>
      <c r="Q35" s="216">
        <v>2</v>
      </c>
      <c r="R35" s="222">
        <v>44167</v>
      </c>
      <c r="S35" t="s" s="223">
        <v>100</v>
      </c>
      <c r="T35" t="s" s="224">
        <v>208</v>
      </c>
      <c r="U35" s="225">
        <v>62</v>
      </c>
      <c r="V35" s="216">
        <v>50</v>
      </c>
      <c r="W35" s="226">
        <f>V35/U35</f>
        <v>0.806451612903226</v>
      </c>
      <c r="X35" s="216">
        <v>52.3152173913044</v>
      </c>
      <c r="Y35" s="226">
        <f>X35/U35</f>
        <v>0.843793828892006</v>
      </c>
      <c r="Z35" s="226">
        <f>V35/X35</f>
        <v>0.955744857677124</v>
      </c>
      <c r="AA35" s="227"/>
      <c r="AB35" t="s" s="228">
        <v>95</v>
      </c>
      <c r="AC35" s="229">
        <v>0</v>
      </c>
      <c r="AD35" s="230">
        <v>4.54231</v>
      </c>
      <c r="AE35" s="423">
        <v>0.6554</v>
      </c>
      <c r="AF35" s="100">
        <v>1.54752</v>
      </c>
      <c r="AG35" s="101">
        <v>2.33938</v>
      </c>
      <c r="AH35" s="101">
        <v>2.20292</v>
      </c>
      <c r="AI35" s="101">
        <v>0.17927</v>
      </c>
      <c r="AJ35" s="101">
        <v>3.09527</v>
      </c>
      <c r="AK35" s="101">
        <v>0.36743</v>
      </c>
      <c r="AL35" s="101">
        <v>0.73332</v>
      </c>
      <c r="AM35" s="101">
        <v>1.99452</v>
      </c>
      <c r="AN35" s="101">
        <v>4.71405</v>
      </c>
      <c r="AO35" s="101">
        <v>0.73291</v>
      </c>
      <c r="AP35" s="101">
        <v>1.57163</v>
      </c>
      <c r="AQ35" s="102">
        <v>2.41229</v>
      </c>
      <c r="AR35" s="234">
        <v>0</v>
      </c>
      <c r="AS35" s="229">
        <v>0</v>
      </c>
      <c r="AT35" s="235">
        <v>0</v>
      </c>
      <c r="AU35" s="236">
        <f>AT35/U35</f>
        <v>0</v>
      </c>
      <c r="AV35" s="237">
        <v>0</v>
      </c>
      <c r="AW35" s="106">
        <v>43888</v>
      </c>
      <c r="AX35" s="87">
        <v>6</v>
      </c>
      <c r="AY35" s="87">
        <v>6</v>
      </c>
      <c r="AZ35" s="87">
        <v>0</v>
      </c>
      <c r="BA35" s="87">
        <v>28</v>
      </c>
      <c r="BB35" s="87">
        <v>1</v>
      </c>
      <c r="BC35" s="87">
        <v>0</v>
      </c>
      <c r="BD35" s="87">
        <v>28</v>
      </c>
      <c r="BE35" s="107">
        <v>43342</v>
      </c>
      <c r="BF35" s="87">
        <v>3</v>
      </c>
      <c r="BG35" s="87">
        <v>3</v>
      </c>
      <c r="BH35" s="87">
        <v>0</v>
      </c>
      <c r="BI35" s="87">
        <v>16</v>
      </c>
      <c r="BJ35" s="87">
        <v>1</v>
      </c>
      <c r="BK35" s="87">
        <v>0</v>
      </c>
      <c r="BL35" s="87">
        <v>16</v>
      </c>
      <c r="BM35" s="107">
        <v>42887</v>
      </c>
      <c r="BN35" s="87">
        <v>0</v>
      </c>
      <c r="BO35" s="87">
        <v>0</v>
      </c>
      <c r="BP35" s="87">
        <v>0</v>
      </c>
      <c r="BQ35" s="87">
        <v>0</v>
      </c>
      <c r="BR35" s="87">
        <v>0</v>
      </c>
      <c r="BS35" s="87">
        <v>0</v>
      </c>
      <c r="BT35" s="87">
        <v>0</v>
      </c>
      <c r="BU35" s="87">
        <v>19.333</v>
      </c>
      <c r="BV35" s="87">
        <v>0</v>
      </c>
      <c r="BW35" s="108"/>
      <c r="BX35" s="87">
        <v>0</v>
      </c>
      <c r="BY35" s="109"/>
      <c r="BZ35" s="241">
        <v>672.73</v>
      </c>
      <c r="CA35" s="242">
        <v>145.45</v>
      </c>
      <c r="CB35" s="424">
        <v>8</v>
      </c>
      <c r="CC35" s="425">
        <v>93.548</v>
      </c>
      <c r="CD35" s="426">
        <v>71.2</v>
      </c>
      <c r="CE35" s="246">
        <v>0</v>
      </c>
    </row>
    <row r="36" ht="20.15" customHeight="1">
      <c r="A36" t="s" s="247">
        <v>88</v>
      </c>
      <c r="B36" t="s" s="248">
        <v>209</v>
      </c>
      <c r="C36" t="s" s="80">
        <v>90</v>
      </c>
      <c r="D36" t="s" s="249">
        <v>210</v>
      </c>
      <c r="E36" t="s" s="250">
        <v>211</v>
      </c>
      <c r="F36" s="251">
        <v>24083</v>
      </c>
      <c r="G36" s="427">
        <v>5</v>
      </c>
      <c r="H36" s="428">
        <v>4</v>
      </c>
      <c r="I36" s="428">
        <v>4</v>
      </c>
      <c r="J36" s="427">
        <v>5</v>
      </c>
      <c r="K36" s="156">
        <v>5</v>
      </c>
      <c r="L36" s="157">
        <v>4</v>
      </c>
      <c r="M36" s="157">
        <v>5</v>
      </c>
      <c r="N36" s="158">
        <v>5</v>
      </c>
      <c r="O36" s="429">
        <v>43553</v>
      </c>
      <c r="P36" s="430">
        <v>0</v>
      </c>
      <c r="Q36" s="430">
        <v>1</v>
      </c>
      <c r="R36" s="431">
        <v>44218</v>
      </c>
      <c r="S36" t="s" s="256">
        <v>100</v>
      </c>
      <c r="T36" t="s" s="432">
        <v>178</v>
      </c>
      <c r="U36" s="258">
        <v>32</v>
      </c>
      <c r="V36" s="251">
        <v>26.2</v>
      </c>
      <c r="W36" s="259">
        <f>V36/U36</f>
        <v>0.81875</v>
      </c>
      <c r="X36" s="251">
        <v>28.7934782608696</v>
      </c>
      <c r="Y36" s="259">
        <f>X36/U36</f>
        <v>0.8997961956521749</v>
      </c>
      <c r="Z36" s="259">
        <f>V36/X36</f>
        <v>0.9099282748206859</v>
      </c>
      <c r="AA36" s="260"/>
      <c r="AB36" t="s" s="255">
        <v>95</v>
      </c>
      <c r="AC36" s="261">
        <v>0</v>
      </c>
      <c r="AD36" s="433">
        <v>4.79053</v>
      </c>
      <c r="AE36" s="262">
        <v>0.95927</v>
      </c>
      <c r="AF36" s="159">
        <v>1.30283</v>
      </c>
      <c r="AG36" s="160">
        <v>2.52843</v>
      </c>
      <c r="AH36" s="160">
        <v>2.2621</v>
      </c>
      <c r="AI36" s="160">
        <v>0.16784</v>
      </c>
      <c r="AJ36" s="160">
        <v>3.38739</v>
      </c>
      <c r="AK36" s="160">
        <v>0.42595</v>
      </c>
      <c r="AL36" s="160">
        <v>0.78102</v>
      </c>
      <c r="AM36" s="160">
        <v>2.18042</v>
      </c>
      <c r="AN36" s="160">
        <v>4.54291</v>
      </c>
      <c r="AO36" s="160">
        <v>0.9253400000000001</v>
      </c>
      <c r="AP36" s="160">
        <v>1.2423</v>
      </c>
      <c r="AQ36" s="161">
        <v>2.38494</v>
      </c>
      <c r="AR36" s="434">
        <v>0</v>
      </c>
      <c r="AS36" s="261">
        <v>2</v>
      </c>
      <c r="AT36" s="264">
        <v>3900</v>
      </c>
      <c r="AU36" s="264">
        <f>AT36/U36</f>
        <v>121.875</v>
      </c>
      <c r="AV36" s="265">
        <v>0</v>
      </c>
      <c r="AW36" s="162">
        <v>43553</v>
      </c>
      <c r="AX36" s="157">
        <v>10</v>
      </c>
      <c r="AY36" s="157">
        <v>7</v>
      </c>
      <c r="AZ36" s="157">
        <v>0</v>
      </c>
      <c r="BA36" s="157">
        <v>44</v>
      </c>
      <c r="BB36" s="157">
        <v>1</v>
      </c>
      <c r="BC36" s="157">
        <v>0</v>
      </c>
      <c r="BD36" s="157">
        <v>44</v>
      </c>
      <c r="BE36" s="163">
        <v>43132</v>
      </c>
      <c r="BF36" s="157">
        <v>2</v>
      </c>
      <c r="BG36" s="157">
        <v>2</v>
      </c>
      <c r="BH36" s="157">
        <v>0</v>
      </c>
      <c r="BI36" s="157">
        <v>8</v>
      </c>
      <c r="BJ36" s="157">
        <v>1</v>
      </c>
      <c r="BK36" s="157">
        <v>0</v>
      </c>
      <c r="BL36" s="157">
        <v>8</v>
      </c>
      <c r="BM36" s="163">
        <v>42768</v>
      </c>
      <c r="BN36" s="157">
        <v>1</v>
      </c>
      <c r="BO36" s="157">
        <v>1</v>
      </c>
      <c r="BP36" s="157">
        <v>0</v>
      </c>
      <c r="BQ36" s="157">
        <v>4</v>
      </c>
      <c r="BR36" s="157">
        <v>1</v>
      </c>
      <c r="BS36" s="157">
        <v>0</v>
      </c>
      <c r="BT36" s="157">
        <v>4</v>
      </c>
      <c r="BU36" s="157">
        <v>25.333</v>
      </c>
      <c r="BV36" s="157">
        <v>0</v>
      </c>
      <c r="BW36" s="164"/>
      <c r="BX36" s="157">
        <v>2</v>
      </c>
      <c r="BY36" s="136"/>
      <c r="BZ36" s="266">
        <v>187.5</v>
      </c>
      <c r="CA36" s="267">
        <v>0</v>
      </c>
      <c r="CB36" s="268">
        <v>0</v>
      </c>
      <c r="CC36" s="269">
        <v>93.75</v>
      </c>
      <c r="CD36" s="435">
        <v>69.663</v>
      </c>
      <c r="CE36" s="271">
        <v>0</v>
      </c>
    </row>
    <row r="37" ht="20.15" customHeight="1">
      <c r="A37" t="s" s="78">
        <v>88</v>
      </c>
      <c r="B37" t="s" s="79">
        <v>212</v>
      </c>
      <c r="C37" t="s" s="80">
        <v>90</v>
      </c>
      <c r="D37" t="s" s="81">
        <v>213</v>
      </c>
      <c r="E37" t="s" s="82">
        <v>214</v>
      </c>
      <c r="F37" s="94">
        <v>24301</v>
      </c>
      <c r="G37" s="117">
        <v>5</v>
      </c>
      <c r="H37" s="119">
        <v>4</v>
      </c>
      <c r="I37" s="117">
        <v>5</v>
      </c>
      <c r="J37" s="117">
        <v>5</v>
      </c>
      <c r="K37" s="285">
        <v>5</v>
      </c>
      <c r="L37" s="286">
        <v>4</v>
      </c>
      <c r="M37" s="286">
        <v>5</v>
      </c>
      <c r="N37" s="436">
        <v>5</v>
      </c>
      <c r="O37" s="308">
        <v>43468</v>
      </c>
      <c r="P37" s="116">
        <v>0</v>
      </c>
      <c r="Q37" s="116">
        <v>1</v>
      </c>
      <c r="R37" s="124">
        <v>44165</v>
      </c>
      <c r="S37" t="s" s="91">
        <v>93</v>
      </c>
      <c r="T37" t="s" s="92">
        <v>94</v>
      </c>
      <c r="U37" s="93">
        <v>90</v>
      </c>
      <c r="V37" s="94">
        <v>66.2</v>
      </c>
      <c r="W37" s="95">
        <f>V37/U37</f>
        <v>0.735555555555556</v>
      </c>
      <c r="X37" s="94">
        <v>91.4347826086957</v>
      </c>
      <c r="Y37" s="95">
        <f>X37/U37</f>
        <v>1.01594202898551</v>
      </c>
      <c r="Z37" s="95">
        <f>V37/X37</f>
        <v>0.724013314312886</v>
      </c>
      <c r="AA37" s="96"/>
      <c r="AB37" t="s" s="97">
        <v>95</v>
      </c>
      <c r="AC37" s="98">
        <v>0</v>
      </c>
      <c r="AD37" s="99">
        <v>3.84382</v>
      </c>
      <c r="AE37" s="99">
        <v>0.92584</v>
      </c>
      <c r="AF37" s="289">
        <v>0.84077</v>
      </c>
      <c r="AG37" s="290">
        <v>2.07721</v>
      </c>
      <c r="AH37" s="290">
        <v>1.76661</v>
      </c>
      <c r="AI37" s="290">
        <v>0.12366</v>
      </c>
      <c r="AJ37" s="290">
        <v>3.2906</v>
      </c>
      <c r="AK37" s="290">
        <v>0.41047</v>
      </c>
      <c r="AL37" s="290">
        <v>0.76068</v>
      </c>
      <c r="AM37" s="290">
        <v>2.11946</v>
      </c>
      <c r="AN37" s="290">
        <v>3.75236</v>
      </c>
      <c r="AO37" s="290">
        <v>0.92678</v>
      </c>
      <c r="AP37" s="290">
        <v>0.82316</v>
      </c>
      <c r="AQ37" s="291">
        <v>2.01568</v>
      </c>
      <c r="AR37" s="103">
        <v>0</v>
      </c>
      <c r="AS37" s="98">
        <v>0</v>
      </c>
      <c r="AT37" s="148">
        <v>0</v>
      </c>
      <c r="AU37" s="104">
        <f>AT37/U37</f>
        <v>0</v>
      </c>
      <c r="AV37" s="105">
        <v>0</v>
      </c>
      <c r="AW37" s="292">
        <v>43468</v>
      </c>
      <c r="AX37" s="286">
        <v>3</v>
      </c>
      <c r="AY37" s="286">
        <v>3</v>
      </c>
      <c r="AZ37" s="286">
        <v>0</v>
      </c>
      <c r="BA37" s="286">
        <v>8</v>
      </c>
      <c r="BB37" s="286">
        <v>1</v>
      </c>
      <c r="BC37" s="286">
        <v>0</v>
      </c>
      <c r="BD37" s="286">
        <v>8</v>
      </c>
      <c r="BE37" s="293">
        <v>42992</v>
      </c>
      <c r="BF37" s="286">
        <v>6</v>
      </c>
      <c r="BG37" s="286">
        <v>6</v>
      </c>
      <c r="BH37" s="286">
        <v>0</v>
      </c>
      <c r="BI37" s="286">
        <v>40</v>
      </c>
      <c r="BJ37" s="286">
        <v>1</v>
      </c>
      <c r="BK37" s="286">
        <v>0</v>
      </c>
      <c r="BL37" s="286">
        <v>40</v>
      </c>
      <c r="BM37" s="293">
        <v>42670</v>
      </c>
      <c r="BN37" s="286">
        <v>1</v>
      </c>
      <c r="BO37" s="286">
        <v>1</v>
      </c>
      <c r="BP37" s="286">
        <v>0</v>
      </c>
      <c r="BQ37" s="286">
        <v>4</v>
      </c>
      <c r="BR37" s="286">
        <v>1</v>
      </c>
      <c r="BS37" s="286">
        <v>0</v>
      </c>
      <c r="BT37" s="286">
        <v>4</v>
      </c>
      <c r="BU37" s="286">
        <v>18</v>
      </c>
      <c r="BV37" s="286">
        <v>0</v>
      </c>
      <c r="BW37" s="294"/>
      <c r="BX37" s="286">
        <v>0</v>
      </c>
      <c r="BY37" s="136"/>
      <c r="BZ37" s="110">
        <v>844.4400000000001</v>
      </c>
      <c r="CA37" s="111">
        <v>188.89</v>
      </c>
      <c r="CB37" s="112">
        <v>17</v>
      </c>
      <c r="CC37" s="297">
        <v>80.22</v>
      </c>
      <c r="CD37" s="114">
        <v>97.56100000000001</v>
      </c>
      <c r="CE37" s="115">
        <v>0</v>
      </c>
    </row>
    <row r="38" ht="20.15" customHeight="1">
      <c r="A38" t="s" s="78">
        <v>88</v>
      </c>
      <c r="B38" t="s" s="79">
        <v>215</v>
      </c>
      <c r="C38" t="s" s="80">
        <v>90</v>
      </c>
      <c r="D38" t="s" s="81">
        <v>216</v>
      </c>
      <c r="E38" t="s" s="82">
        <v>217</v>
      </c>
      <c r="F38" s="94">
        <v>24354</v>
      </c>
      <c r="G38" s="84">
        <v>5</v>
      </c>
      <c r="H38" s="84">
        <v>5</v>
      </c>
      <c r="I38" s="84">
        <v>5</v>
      </c>
      <c r="J38" s="140">
        <v>4</v>
      </c>
      <c r="K38" s="184">
        <v>4</v>
      </c>
      <c r="L38" s="185">
        <v>5</v>
      </c>
      <c r="M38" s="185">
        <v>4</v>
      </c>
      <c r="N38" s="437"/>
      <c r="O38" s="89">
        <v>43538</v>
      </c>
      <c r="P38" s="83">
        <v>0</v>
      </c>
      <c r="Q38" s="83">
        <v>1</v>
      </c>
      <c r="R38" s="124">
        <v>44155</v>
      </c>
      <c r="S38" t="s" s="125">
        <v>194</v>
      </c>
      <c r="T38" t="s" s="126">
        <v>218</v>
      </c>
      <c r="U38" s="127">
        <v>25</v>
      </c>
      <c r="V38" s="94">
        <v>22.1</v>
      </c>
      <c r="W38" s="95">
        <f>V38/U38</f>
        <v>0.884</v>
      </c>
      <c r="X38" s="94">
        <v>20.9891304347826</v>
      </c>
      <c r="Y38" s="95">
        <f>X38/U38</f>
        <v>0.839565217391304</v>
      </c>
      <c r="Z38" s="95">
        <f>V38/X38</f>
        <v>1.05292594510616</v>
      </c>
      <c r="AA38" s="96"/>
      <c r="AB38" t="s" s="97">
        <v>95</v>
      </c>
      <c r="AC38" s="98">
        <v>0</v>
      </c>
      <c r="AD38" s="128">
        <v>4.89894</v>
      </c>
      <c r="AE38" s="128">
        <v>2.07182</v>
      </c>
      <c r="AF38" s="197">
        <v>0.5994</v>
      </c>
      <c r="AG38" s="198">
        <v>2.22773</v>
      </c>
      <c r="AH38" s="198">
        <v>2.67121</v>
      </c>
      <c r="AI38" s="198">
        <v>0.03682</v>
      </c>
      <c r="AJ38" s="198">
        <v>2.64595</v>
      </c>
      <c r="AK38" s="198">
        <v>0.25782</v>
      </c>
      <c r="AL38" s="198">
        <v>0.6077399999999999</v>
      </c>
      <c r="AM38" s="198">
        <v>1.78039</v>
      </c>
      <c r="AN38" s="198">
        <v>5.94755</v>
      </c>
      <c r="AO38" s="198">
        <v>3.30186</v>
      </c>
      <c r="AP38" s="198">
        <v>0.73452</v>
      </c>
      <c r="AQ38" s="199">
        <v>2.57344</v>
      </c>
      <c r="AR38" s="103">
        <v>0</v>
      </c>
      <c r="AS38" s="98">
        <v>0</v>
      </c>
      <c r="AT38" s="148">
        <v>0</v>
      </c>
      <c r="AU38" s="104">
        <f>AT38/U38</f>
        <v>0</v>
      </c>
      <c r="AV38" s="105">
        <v>0</v>
      </c>
      <c r="AW38" s="203">
        <v>43538</v>
      </c>
      <c r="AX38" s="185">
        <v>5</v>
      </c>
      <c r="AY38" s="185">
        <v>5</v>
      </c>
      <c r="AZ38" s="185">
        <v>0</v>
      </c>
      <c r="BA38" s="185">
        <v>20</v>
      </c>
      <c r="BB38" s="185">
        <v>1</v>
      </c>
      <c r="BC38" s="185">
        <v>0</v>
      </c>
      <c r="BD38" s="185">
        <v>20</v>
      </c>
      <c r="BE38" s="204">
        <v>43188</v>
      </c>
      <c r="BF38" s="185">
        <v>2</v>
      </c>
      <c r="BG38" s="185">
        <v>2</v>
      </c>
      <c r="BH38" s="185">
        <v>0</v>
      </c>
      <c r="BI38" s="185">
        <v>8</v>
      </c>
      <c r="BJ38" s="185">
        <v>1</v>
      </c>
      <c r="BK38" s="185">
        <v>0</v>
      </c>
      <c r="BL38" s="185">
        <v>8</v>
      </c>
      <c r="BM38" s="204">
        <v>42775</v>
      </c>
      <c r="BN38" s="185">
        <v>2</v>
      </c>
      <c r="BO38" s="185">
        <v>2</v>
      </c>
      <c r="BP38" s="185">
        <v>0</v>
      </c>
      <c r="BQ38" s="185">
        <v>0</v>
      </c>
      <c r="BR38" s="185">
        <v>1</v>
      </c>
      <c r="BS38" s="185">
        <v>0</v>
      </c>
      <c r="BT38" s="185">
        <v>0</v>
      </c>
      <c r="BU38" s="185">
        <v>12.667</v>
      </c>
      <c r="BV38" s="185">
        <v>0</v>
      </c>
      <c r="BW38" s="205"/>
      <c r="BX38" s="185">
        <v>0</v>
      </c>
      <c r="BY38" s="109"/>
      <c r="BZ38" s="110">
        <v>950</v>
      </c>
      <c r="CA38" s="273">
        <v>50</v>
      </c>
      <c r="CB38" s="138">
        <v>1</v>
      </c>
      <c r="CC38" s="113">
        <v>90</v>
      </c>
      <c r="CD38" s="274">
        <v>81.13200000000001</v>
      </c>
      <c r="CE38" s="115">
        <v>0</v>
      </c>
    </row>
    <row r="39" ht="20.15" customHeight="1">
      <c r="A39" t="s" s="78">
        <v>88</v>
      </c>
      <c r="B39" t="s" s="79">
        <v>219</v>
      </c>
      <c r="C39" t="s" s="80">
        <v>153</v>
      </c>
      <c r="D39" t="s" s="81">
        <v>220</v>
      </c>
      <c r="E39" t="s" s="82">
        <v>221</v>
      </c>
      <c r="F39" s="94">
        <v>24382</v>
      </c>
      <c r="G39" s="117">
        <v>5</v>
      </c>
      <c r="H39" s="117">
        <v>5</v>
      </c>
      <c r="I39" s="117">
        <v>5</v>
      </c>
      <c r="J39" s="139">
        <v>5</v>
      </c>
      <c r="K39" s="86">
        <v>5</v>
      </c>
      <c r="L39" s="87">
        <v>5</v>
      </c>
      <c r="M39" s="108"/>
      <c r="N39" s="88">
        <v>5</v>
      </c>
      <c r="O39" s="308">
        <v>43867</v>
      </c>
      <c r="P39" s="116">
        <v>0</v>
      </c>
      <c r="Q39" s="116">
        <v>1</v>
      </c>
      <c r="R39" s="124">
        <v>44153</v>
      </c>
      <c r="S39" t="s" s="125">
        <v>93</v>
      </c>
      <c r="T39" t="s" s="144">
        <v>222</v>
      </c>
      <c r="U39" s="127">
        <v>8</v>
      </c>
      <c r="V39" s="94">
        <v>3.5</v>
      </c>
      <c r="W39" s="95">
        <f>V39/U39</f>
        <v>0.4375</v>
      </c>
      <c r="X39" s="94">
        <v>3.47126436781609</v>
      </c>
      <c r="Y39" s="95">
        <f>X39/U39</f>
        <v>0.433908045977011</v>
      </c>
      <c r="Z39" s="95">
        <f>V39/X39</f>
        <v>1.00827814569536</v>
      </c>
      <c r="AA39" s="96"/>
      <c r="AB39" t="s" s="97">
        <v>95</v>
      </c>
      <c r="AC39" s="98">
        <v>0</v>
      </c>
      <c r="AD39" s="128">
        <v>9.38916</v>
      </c>
      <c r="AE39" s="128">
        <v>7.30296</v>
      </c>
      <c r="AF39" s="100">
        <v>0</v>
      </c>
      <c r="AG39" s="101">
        <v>2.08621</v>
      </c>
      <c r="AH39" s="101">
        <v>7.30296</v>
      </c>
      <c r="AI39" s="101">
        <v>0.15764</v>
      </c>
      <c r="AJ39" s="101">
        <v>3.40285</v>
      </c>
      <c r="AK39" s="101">
        <v>0.50647</v>
      </c>
      <c r="AL39" s="101">
        <v>0.86773</v>
      </c>
      <c r="AM39" s="101">
        <v>2.02865</v>
      </c>
      <c r="AN39" s="101">
        <v>8.86341</v>
      </c>
      <c r="AO39" s="101">
        <v>5.92462</v>
      </c>
      <c r="AP39" s="101">
        <v>0</v>
      </c>
      <c r="AQ39" s="102">
        <v>2.11504</v>
      </c>
      <c r="AR39" s="103">
        <v>0</v>
      </c>
      <c r="AS39" s="98">
        <v>1</v>
      </c>
      <c r="AT39" s="104">
        <v>655</v>
      </c>
      <c r="AU39" s="104">
        <f>AT39/U39</f>
        <v>81.875</v>
      </c>
      <c r="AV39" s="105">
        <v>0</v>
      </c>
      <c r="AW39" s="106">
        <v>43867</v>
      </c>
      <c r="AX39" s="87">
        <v>3</v>
      </c>
      <c r="AY39" s="87">
        <v>3</v>
      </c>
      <c r="AZ39" s="87">
        <v>0</v>
      </c>
      <c r="BA39" s="87">
        <v>24</v>
      </c>
      <c r="BB39" s="87">
        <v>1</v>
      </c>
      <c r="BC39" s="87">
        <v>0</v>
      </c>
      <c r="BD39" s="87">
        <v>24</v>
      </c>
      <c r="BE39" s="107">
        <v>43446</v>
      </c>
      <c r="BF39" s="87">
        <v>3</v>
      </c>
      <c r="BG39" s="87">
        <v>3</v>
      </c>
      <c r="BH39" s="87">
        <v>0</v>
      </c>
      <c r="BI39" s="87">
        <v>4</v>
      </c>
      <c r="BJ39" s="87">
        <v>1</v>
      </c>
      <c r="BK39" s="87">
        <v>0</v>
      </c>
      <c r="BL39" s="87">
        <v>4</v>
      </c>
      <c r="BM39" s="107">
        <v>42985</v>
      </c>
      <c r="BN39" s="87">
        <v>4</v>
      </c>
      <c r="BO39" s="87">
        <v>4</v>
      </c>
      <c r="BP39" s="87">
        <v>0</v>
      </c>
      <c r="BQ39" s="87">
        <v>16</v>
      </c>
      <c r="BR39" s="87">
        <v>1</v>
      </c>
      <c r="BS39" s="87">
        <v>0</v>
      </c>
      <c r="BT39" s="87">
        <v>16</v>
      </c>
      <c r="BU39" s="87">
        <v>16</v>
      </c>
      <c r="BV39" s="87">
        <v>0</v>
      </c>
      <c r="BW39" s="108"/>
      <c r="BX39" s="87">
        <v>1</v>
      </c>
      <c r="BY39" s="109"/>
      <c r="BZ39" s="438">
        <v>666.67</v>
      </c>
      <c r="CA39" s="273">
        <v>0</v>
      </c>
      <c r="CB39" s="138">
        <v>0</v>
      </c>
      <c r="CC39" s="113">
        <v>100</v>
      </c>
      <c r="CD39" s="274">
        <v>78.571</v>
      </c>
      <c r="CE39" s="115">
        <v>0</v>
      </c>
    </row>
    <row r="40" ht="20.15" customHeight="1">
      <c r="A40" t="s" s="78">
        <v>88</v>
      </c>
      <c r="B40" t="s" s="79">
        <v>223</v>
      </c>
      <c r="C40" t="s" s="80">
        <v>90</v>
      </c>
      <c r="D40" t="s" s="81">
        <v>224</v>
      </c>
      <c r="E40" t="s" s="82">
        <v>225</v>
      </c>
      <c r="F40" s="94">
        <v>24450</v>
      </c>
      <c r="G40" s="139">
        <v>5</v>
      </c>
      <c r="H40" s="139">
        <v>5</v>
      </c>
      <c r="I40" s="140">
        <v>4</v>
      </c>
      <c r="J40" s="139">
        <v>5</v>
      </c>
      <c r="K40" s="166">
        <v>5</v>
      </c>
      <c r="L40" s="167">
        <v>5</v>
      </c>
      <c r="M40" s="167">
        <v>4</v>
      </c>
      <c r="N40" s="169">
        <v>5</v>
      </c>
      <c r="O40" s="90">
        <v>43559</v>
      </c>
      <c r="P40" s="94">
        <v>0</v>
      </c>
      <c r="Q40" s="94">
        <v>2</v>
      </c>
      <c r="R40" s="90">
        <v>44216</v>
      </c>
      <c r="S40" t="s" s="125">
        <v>100</v>
      </c>
      <c r="T40" s="309"/>
      <c r="U40" s="127">
        <v>60</v>
      </c>
      <c r="V40" s="94">
        <v>33.2</v>
      </c>
      <c r="W40" s="95">
        <f>V40/U40</f>
        <v>0.553333333333333</v>
      </c>
      <c r="X40" s="94">
        <v>45.945652173913</v>
      </c>
      <c r="Y40" s="95">
        <f>X40/U40</f>
        <v>0.7657608695652171</v>
      </c>
      <c r="Z40" s="95">
        <f>V40/X40</f>
        <v>0.722592855453041</v>
      </c>
      <c r="AA40" s="96"/>
      <c r="AB40" t="s" s="97">
        <v>95</v>
      </c>
      <c r="AC40" s="98">
        <v>0</v>
      </c>
      <c r="AD40" s="128">
        <v>5.32116</v>
      </c>
      <c r="AE40" s="128">
        <v>1.22143</v>
      </c>
      <c r="AF40" s="170">
        <v>0.99807</v>
      </c>
      <c r="AG40" s="171">
        <v>3.10166</v>
      </c>
      <c r="AH40" s="171">
        <v>2.2195</v>
      </c>
      <c r="AI40" s="171">
        <v>0.05662</v>
      </c>
      <c r="AJ40" s="171">
        <v>3.16262</v>
      </c>
      <c r="AK40" s="171">
        <v>0.37374</v>
      </c>
      <c r="AL40" s="171">
        <v>0.7412</v>
      </c>
      <c r="AM40" s="171">
        <v>2.04768</v>
      </c>
      <c r="AN40" s="171">
        <v>5.40476</v>
      </c>
      <c r="AO40" s="171">
        <v>1.34281</v>
      </c>
      <c r="AP40" s="171">
        <v>1.00284</v>
      </c>
      <c r="AQ40" s="172">
        <v>3.11529</v>
      </c>
      <c r="AR40" s="103">
        <v>0</v>
      </c>
      <c r="AS40" s="98">
        <v>1</v>
      </c>
      <c r="AT40" s="104">
        <v>975</v>
      </c>
      <c r="AU40" s="104">
        <f>AT40/U40</f>
        <v>16.25</v>
      </c>
      <c r="AV40" s="105">
        <v>0</v>
      </c>
      <c r="AW40" s="173">
        <v>43559</v>
      </c>
      <c r="AX40" s="167">
        <v>4</v>
      </c>
      <c r="AY40" s="167">
        <v>4</v>
      </c>
      <c r="AZ40" s="167">
        <v>0</v>
      </c>
      <c r="BA40" s="167">
        <v>20</v>
      </c>
      <c r="BB40" s="167">
        <v>1</v>
      </c>
      <c r="BC40" s="167">
        <v>0</v>
      </c>
      <c r="BD40" s="167">
        <v>20</v>
      </c>
      <c r="BE40" s="174">
        <v>43166</v>
      </c>
      <c r="BF40" s="167">
        <v>3</v>
      </c>
      <c r="BG40" s="167">
        <v>3</v>
      </c>
      <c r="BH40" s="167">
        <v>0</v>
      </c>
      <c r="BI40" s="167">
        <v>32</v>
      </c>
      <c r="BJ40" s="167">
        <v>1</v>
      </c>
      <c r="BK40" s="167">
        <v>0</v>
      </c>
      <c r="BL40" s="167">
        <v>32</v>
      </c>
      <c r="BM40" s="174">
        <v>42740</v>
      </c>
      <c r="BN40" s="167">
        <v>4</v>
      </c>
      <c r="BO40" s="167">
        <v>4</v>
      </c>
      <c r="BP40" s="167">
        <v>0</v>
      </c>
      <c r="BQ40" s="167">
        <v>12</v>
      </c>
      <c r="BR40" s="167">
        <v>1</v>
      </c>
      <c r="BS40" s="167">
        <v>0</v>
      </c>
      <c r="BT40" s="167">
        <v>12</v>
      </c>
      <c r="BU40" s="167">
        <v>22.667</v>
      </c>
      <c r="BV40" s="167">
        <v>0</v>
      </c>
      <c r="BW40" s="168"/>
      <c r="BX40" s="167">
        <v>1</v>
      </c>
      <c r="BY40" s="109"/>
      <c r="BZ40" s="110">
        <v>805.5599999999999</v>
      </c>
      <c r="CA40" s="111">
        <v>361.11</v>
      </c>
      <c r="CB40" s="112">
        <v>13</v>
      </c>
      <c r="CC40" s="113">
        <v>94.872</v>
      </c>
      <c r="CD40" s="274">
        <v>83.444</v>
      </c>
      <c r="CE40" s="115">
        <v>0</v>
      </c>
    </row>
    <row r="41" ht="20.15" customHeight="1">
      <c r="A41" t="s" s="78">
        <v>88</v>
      </c>
      <c r="B41" t="s" s="79">
        <v>226</v>
      </c>
      <c r="C41" t="s" s="80">
        <v>90</v>
      </c>
      <c r="D41" t="s" s="81">
        <v>227</v>
      </c>
      <c r="E41" t="s" s="82">
        <v>228</v>
      </c>
      <c r="F41" s="94">
        <v>24503</v>
      </c>
      <c r="G41" s="139">
        <v>5</v>
      </c>
      <c r="H41" s="139">
        <v>5</v>
      </c>
      <c r="I41" s="139">
        <v>5</v>
      </c>
      <c r="J41" s="139">
        <v>5</v>
      </c>
      <c r="K41" s="184">
        <v>5</v>
      </c>
      <c r="L41" s="185">
        <v>5</v>
      </c>
      <c r="M41" s="185">
        <v>5</v>
      </c>
      <c r="N41" s="186">
        <v>5</v>
      </c>
      <c r="O41" s="272">
        <v>44321</v>
      </c>
      <c r="P41" s="94">
        <v>0</v>
      </c>
      <c r="Q41" s="94">
        <v>2</v>
      </c>
      <c r="R41" s="90">
        <v>44231</v>
      </c>
      <c r="S41" t="s" s="125">
        <v>125</v>
      </c>
      <c r="T41" t="s" s="144">
        <v>126</v>
      </c>
      <c r="U41" s="127">
        <v>80</v>
      </c>
      <c r="V41" s="94">
        <v>67.5</v>
      </c>
      <c r="W41" s="95">
        <f>V41/U41</f>
        <v>0.84375</v>
      </c>
      <c r="X41" s="94">
        <v>75.0978260869565</v>
      </c>
      <c r="Y41" s="95">
        <f>X41/U41</f>
        <v>0.938722826086956</v>
      </c>
      <c r="Z41" s="95">
        <f>V41/X41</f>
        <v>0.898827616152844</v>
      </c>
      <c r="AA41" s="96"/>
      <c r="AB41" t="s" s="97">
        <v>95</v>
      </c>
      <c r="AC41" s="98">
        <v>0</v>
      </c>
      <c r="AD41" s="128">
        <v>6.20136</v>
      </c>
      <c r="AE41" s="128">
        <v>1.19535</v>
      </c>
      <c r="AF41" s="197">
        <v>1.46753</v>
      </c>
      <c r="AG41" s="198">
        <v>3.53848</v>
      </c>
      <c r="AH41" s="198">
        <v>2.66289</v>
      </c>
      <c r="AI41" s="198">
        <v>0.13172</v>
      </c>
      <c r="AJ41" s="198">
        <v>3.01242</v>
      </c>
      <c r="AK41" s="198">
        <v>0.27181</v>
      </c>
      <c r="AL41" s="198">
        <v>0.6696</v>
      </c>
      <c r="AM41" s="198">
        <v>2.07101</v>
      </c>
      <c r="AN41" s="198">
        <v>6.61284</v>
      </c>
      <c r="AO41" s="198">
        <v>1.80695</v>
      </c>
      <c r="AP41" s="198">
        <v>1.63222</v>
      </c>
      <c r="AQ41" s="199">
        <v>3.51399</v>
      </c>
      <c r="AR41" s="103">
        <v>0</v>
      </c>
      <c r="AS41" s="98">
        <v>0</v>
      </c>
      <c r="AT41" s="148">
        <v>0</v>
      </c>
      <c r="AU41" s="104">
        <f>AT41/U41</f>
        <v>0</v>
      </c>
      <c r="AV41" s="105">
        <v>0</v>
      </c>
      <c r="AW41" s="203">
        <v>44321</v>
      </c>
      <c r="AX41" s="185">
        <v>3</v>
      </c>
      <c r="AY41" s="185">
        <v>3</v>
      </c>
      <c r="AZ41" s="185">
        <v>0</v>
      </c>
      <c r="BA41" s="185">
        <v>16</v>
      </c>
      <c r="BB41" s="185">
        <v>1</v>
      </c>
      <c r="BC41" s="185">
        <v>0</v>
      </c>
      <c r="BD41" s="185">
        <v>16</v>
      </c>
      <c r="BE41" s="204">
        <v>43621</v>
      </c>
      <c r="BF41" s="185">
        <v>1</v>
      </c>
      <c r="BG41" s="185">
        <v>1</v>
      </c>
      <c r="BH41" s="185">
        <v>0</v>
      </c>
      <c r="BI41" s="185">
        <v>4</v>
      </c>
      <c r="BJ41" s="185">
        <v>1</v>
      </c>
      <c r="BK41" s="185">
        <v>0</v>
      </c>
      <c r="BL41" s="185">
        <v>4</v>
      </c>
      <c r="BM41" s="204">
        <v>43258</v>
      </c>
      <c r="BN41" s="185">
        <v>0</v>
      </c>
      <c r="BO41" s="185">
        <v>0</v>
      </c>
      <c r="BP41" s="185">
        <v>0</v>
      </c>
      <c r="BQ41" s="185">
        <v>0</v>
      </c>
      <c r="BR41" s="185">
        <v>0</v>
      </c>
      <c r="BS41" s="185">
        <v>0</v>
      </c>
      <c r="BT41" s="185">
        <v>0</v>
      </c>
      <c r="BU41" s="185">
        <v>9.333</v>
      </c>
      <c r="BV41" s="185">
        <v>0</v>
      </c>
      <c r="BW41" s="205"/>
      <c r="BX41" s="185">
        <v>0</v>
      </c>
      <c r="BY41" s="109"/>
      <c r="BZ41" s="153">
        <v>91.84</v>
      </c>
      <c r="CA41" s="273">
        <v>10.2</v>
      </c>
      <c r="CB41" s="138">
        <v>1</v>
      </c>
      <c r="CC41" s="113">
        <v>100</v>
      </c>
      <c r="CD41" s="274">
        <v>81.301</v>
      </c>
      <c r="CE41" s="115">
        <v>0</v>
      </c>
    </row>
    <row r="42" ht="20.15" customHeight="1">
      <c r="A42" t="s" s="78">
        <v>88</v>
      </c>
      <c r="B42" t="s" s="79">
        <v>229</v>
      </c>
      <c r="C42" t="s" s="80">
        <v>90</v>
      </c>
      <c r="D42" t="s" s="81">
        <v>227</v>
      </c>
      <c r="E42" t="s" s="82">
        <v>228</v>
      </c>
      <c r="F42" s="94">
        <v>24503</v>
      </c>
      <c r="G42" s="139">
        <v>5</v>
      </c>
      <c r="H42" s="140">
        <v>4</v>
      </c>
      <c r="I42" s="140">
        <v>4</v>
      </c>
      <c r="J42" s="139">
        <v>5</v>
      </c>
      <c r="K42" s="184">
        <v>5</v>
      </c>
      <c r="L42" s="185">
        <v>4</v>
      </c>
      <c r="M42" s="185">
        <v>4</v>
      </c>
      <c r="N42" s="186">
        <v>5</v>
      </c>
      <c r="O42" s="90">
        <v>43481</v>
      </c>
      <c r="P42" s="94">
        <v>0</v>
      </c>
      <c r="Q42" s="94">
        <v>3</v>
      </c>
      <c r="R42" s="124">
        <v>44153</v>
      </c>
      <c r="S42" t="s" s="125">
        <v>100</v>
      </c>
      <c r="T42" t="s" s="439">
        <v>230</v>
      </c>
      <c r="U42" s="127">
        <v>166</v>
      </c>
      <c r="V42" s="94">
        <v>83.8</v>
      </c>
      <c r="W42" s="95">
        <f>V42/U42</f>
        <v>0.504819277108434</v>
      </c>
      <c r="X42" s="94">
        <v>85.6521739130435</v>
      </c>
      <c r="Y42" s="95">
        <f>X42/U42</f>
        <v>0.515976951283395</v>
      </c>
      <c r="Z42" s="95">
        <f>V42/X42</f>
        <v>0.978375634517766</v>
      </c>
      <c r="AA42" s="96"/>
      <c r="AB42" t="s" s="97">
        <v>95</v>
      </c>
      <c r="AC42" s="98">
        <v>0</v>
      </c>
      <c r="AD42" s="128">
        <v>4.83196</v>
      </c>
      <c r="AE42" s="99">
        <v>0.88158</v>
      </c>
      <c r="AF42" s="197">
        <v>1.41338</v>
      </c>
      <c r="AG42" s="198">
        <v>2.537</v>
      </c>
      <c r="AH42" s="198">
        <v>2.29496</v>
      </c>
      <c r="AI42" s="198">
        <v>0</v>
      </c>
      <c r="AJ42" s="198">
        <v>3.03766</v>
      </c>
      <c r="AK42" s="198">
        <v>0.3747</v>
      </c>
      <c r="AL42" s="198">
        <v>0.7422</v>
      </c>
      <c r="AM42" s="198">
        <v>1.92077</v>
      </c>
      <c r="AN42" s="198">
        <v>5.10977</v>
      </c>
      <c r="AO42" s="198">
        <v>0.96672</v>
      </c>
      <c r="AP42" s="198">
        <v>1.41823</v>
      </c>
      <c r="AQ42" s="199">
        <v>2.71652</v>
      </c>
      <c r="AR42" s="98">
        <v>3</v>
      </c>
      <c r="AS42" s="98">
        <v>0</v>
      </c>
      <c r="AT42" s="148">
        <v>0</v>
      </c>
      <c r="AU42" s="104">
        <f>AT42/U42</f>
        <v>0</v>
      </c>
      <c r="AV42" s="105">
        <v>0</v>
      </c>
      <c r="AW42" s="203">
        <v>43481</v>
      </c>
      <c r="AX42" s="185">
        <v>4</v>
      </c>
      <c r="AY42" s="185">
        <v>4</v>
      </c>
      <c r="AZ42" s="185">
        <v>0</v>
      </c>
      <c r="BA42" s="185">
        <v>16</v>
      </c>
      <c r="BB42" s="185">
        <v>1</v>
      </c>
      <c r="BC42" s="185">
        <v>0</v>
      </c>
      <c r="BD42" s="185">
        <v>16</v>
      </c>
      <c r="BE42" s="204">
        <v>43021</v>
      </c>
      <c r="BF42" s="185">
        <v>5</v>
      </c>
      <c r="BG42" s="185">
        <v>5</v>
      </c>
      <c r="BH42" s="185">
        <v>0</v>
      </c>
      <c r="BI42" s="185">
        <v>28</v>
      </c>
      <c r="BJ42" s="185">
        <v>1</v>
      </c>
      <c r="BK42" s="185">
        <v>0</v>
      </c>
      <c r="BL42" s="185">
        <v>28</v>
      </c>
      <c r="BM42" s="204">
        <v>42669</v>
      </c>
      <c r="BN42" s="185">
        <v>3</v>
      </c>
      <c r="BO42" s="185">
        <v>3</v>
      </c>
      <c r="BP42" s="185">
        <v>0</v>
      </c>
      <c r="BQ42" s="185">
        <v>12</v>
      </c>
      <c r="BR42" s="185">
        <v>1</v>
      </c>
      <c r="BS42" s="185">
        <v>0</v>
      </c>
      <c r="BT42" s="185">
        <v>12</v>
      </c>
      <c r="BU42" s="185">
        <v>19.333</v>
      </c>
      <c r="BV42" s="185">
        <v>0</v>
      </c>
      <c r="BW42" s="205"/>
      <c r="BX42" s="185">
        <v>0</v>
      </c>
      <c r="BY42" s="109"/>
      <c r="BZ42" s="153">
        <v>253.16</v>
      </c>
      <c r="CA42" s="273">
        <v>12.66</v>
      </c>
      <c r="CB42" s="138">
        <v>1</v>
      </c>
      <c r="CC42" s="297">
        <v>85.227</v>
      </c>
      <c r="CD42" s="274">
        <v>77.095</v>
      </c>
      <c r="CE42" s="115">
        <v>0</v>
      </c>
    </row>
    <row r="43" ht="20.15" customHeight="1">
      <c r="A43" t="s" s="440">
        <v>88</v>
      </c>
      <c r="B43" t="s" s="441">
        <v>231</v>
      </c>
      <c r="C43" t="s" s="80">
        <v>90</v>
      </c>
      <c r="D43" t="s" s="442">
        <v>232</v>
      </c>
      <c r="E43" t="s" s="443">
        <v>233</v>
      </c>
      <c r="F43" s="444">
        <v>24557</v>
      </c>
      <c r="G43" s="445">
        <v>5</v>
      </c>
      <c r="H43" s="446">
        <v>4</v>
      </c>
      <c r="I43" s="445">
        <v>5</v>
      </c>
      <c r="J43" s="446">
        <v>4</v>
      </c>
      <c r="K43" s="184">
        <v>4</v>
      </c>
      <c r="L43" s="185">
        <v>4</v>
      </c>
      <c r="M43" s="185">
        <v>5</v>
      </c>
      <c r="N43" s="186">
        <v>4</v>
      </c>
      <c r="O43" s="447">
        <v>43706</v>
      </c>
      <c r="P43" s="444">
        <v>0</v>
      </c>
      <c r="Q43" s="444">
        <v>1</v>
      </c>
      <c r="R43" s="447">
        <v>44102</v>
      </c>
      <c r="S43" t="s" s="448">
        <v>93</v>
      </c>
      <c r="T43" t="s" s="449">
        <v>94</v>
      </c>
      <c r="U43" s="450">
        <v>90</v>
      </c>
      <c r="V43" s="444">
        <v>79.59999999999999</v>
      </c>
      <c r="W43" s="451">
        <f>V43/U43</f>
        <v>0.884444444444444</v>
      </c>
      <c r="X43" s="444">
        <v>84.7608695652174</v>
      </c>
      <c r="Y43" s="451">
        <f>X43/U43</f>
        <v>0.941787439613527</v>
      </c>
      <c r="Z43" s="451">
        <f>V43/X43</f>
        <v>0.939112592972557</v>
      </c>
      <c r="AA43" s="452"/>
      <c r="AB43" t="s" s="453">
        <v>95</v>
      </c>
      <c r="AC43" s="454">
        <v>0</v>
      </c>
      <c r="AD43" s="455">
        <v>3.68661</v>
      </c>
      <c r="AE43" s="455">
        <v>0.64861</v>
      </c>
      <c r="AF43" s="197">
        <v>1.04829</v>
      </c>
      <c r="AG43" s="198">
        <v>1.98971</v>
      </c>
      <c r="AH43" s="198">
        <v>1.6969</v>
      </c>
      <c r="AI43" s="198">
        <v>0.04491</v>
      </c>
      <c r="AJ43" s="198">
        <v>3.30033</v>
      </c>
      <c r="AK43" s="198">
        <v>0.33542</v>
      </c>
      <c r="AL43" s="198">
        <v>0.76806</v>
      </c>
      <c r="AM43" s="198">
        <v>2.19684</v>
      </c>
      <c r="AN43" s="198">
        <v>3.58829</v>
      </c>
      <c r="AO43" s="198">
        <v>0.79453</v>
      </c>
      <c r="AP43" s="198">
        <v>1.01646</v>
      </c>
      <c r="AQ43" s="199">
        <v>1.86276</v>
      </c>
      <c r="AR43" s="456">
        <v>0</v>
      </c>
      <c r="AS43" s="454">
        <v>0</v>
      </c>
      <c r="AT43" s="457">
        <v>0</v>
      </c>
      <c r="AU43" s="458">
        <f>AT43/U43</f>
        <v>0</v>
      </c>
      <c r="AV43" s="459">
        <v>0</v>
      </c>
      <c r="AW43" s="203">
        <v>43706</v>
      </c>
      <c r="AX43" s="185">
        <v>0</v>
      </c>
      <c r="AY43" s="185">
        <v>0</v>
      </c>
      <c r="AZ43" s="185">
        <v>0</v>
      </c>
      <c r="BA43" s="185">
        <v>0</v>
      </c>
      <c r="BB43" s="185">
        <v>0</v>
      </c>
      <c r="BC43" s="185">
        <v>0</v>
      </c>
      <c r="BD43" s="185">
        <v>0</v>
      </c>
      <c r="BE43" s="204">
        <v>43209</v>
      </c>
      <c r="BF43" s="185">
        <v>4</v>
      </c>
      <c r="BG43" s="185">
        <v>4</v>
      </c>
      <c r="BH43" s="185">
        <v>0</v>
      </c>
      <c r="BI43" s="185">
        <v>16</v>
      </c>
      <c r="BJ43" s="185">
        <v>1</v>
      </c>
      <c r="BK43" s="185">
        <v>0</v>
      </c>
      <c r="BL43" s="185">
        <v>16</v>
      </c>
      <c r="BM43" s="204">
        <v>42803</v>
      </c>
      <c r="BN43" s="185">
        <v>4</v>
      </c>
      <c r="BO43" s="185">
        <v>4</v>
      </c>
      <c r="BP43" s="185">
        <v>0</v>
      </c>
      <c r="BQ43" s="185">
        <v>20</v>
      </c>
      <c r="BR43" s="185">
        <v>1</v>
      </c>
      <c r="BS43" s="185">
        <v>0</v>
      </c>
      <c r="BT43" s="185">
        <v>20</v>
      </c>
      <c r="BU43" s="185">
        <v>8.667</v>
      </c>
      <c r="BV43" s="185">
        <v>0</v>
      </c>
      <c r="BW43" s="205"/>
      <c r="BX43" s="185">
        <v>0</v>
      </c>
      <c r="BY43" s="109"/>
      <c r="BZ43" s="460">
        <v>36.14</v>
      </c>
      <c r="CA43" s="461">
        <v>0</v>
      </c>
      <c r="CB43" s="462">
        <v>0</v>
      </c>
      <c r="CC43" s="463">
        <v>83.333</v>
      </c>
      <c r="CD43" s="464">
        <v>95.08199999999999</v>
      </c>
      <c r="CE43" s="465">
        <v>0</v>
      </c>
    </row>
    <row r="44" ht="20.15" customHeight="1">
      <c r="A44" t="s" s="466">
        <v>88</v>
      </c>
      <c r="B44" t="s" s="467">
        <v>234</v>
      </c>
      <c r="C44" t="s" s="80">
        <v>153</v>
      </c>
      <c r="D44" t="s" s="80">
        <v>235</v>
      </c>
      <c r="E44" t="s" s="468">
        <v>236</v>
      </c>
      <c r="F44" s="469">
        <v>24641</v>
      </c>
      <c r="G44" s="470">
        <v>5</v>
      </c>
      <c r="H44" s="470">
        <v>5</v>
      </c>
      <c r="I44" s="470">
        <v>5</v>
      </c>
      <c r="J44" s="470">
        <v>5</v>
      </c>
      <c r="K44" s="471">
        <v>5</v>
      </c>
      <c r="L44" s="472">
        <v>5</v>
      </c>
      <c r="M44" s="473"/>
      <c r="N44" s="474">
        <v>5</v>
      </c>
      <c r="O44" s="475">
        <v>43495</v>
      </c>
      <c r="P44" s="469">
        <v>0</v>
      </c>
      <c r="Q44" s="469">
        <v>0</v>
      </c>
      <c r="R44" t="s" s="476">
        <v>130</v>
      </c>
      <c r="S44" t="s" s="477">
        <v>93</v>
      </c>
      <c r="T44" t="s" s="478">
        <v>237</v>
      </c>
      <c r="U44" s="479">
        <v>24</v>
      </c>
      <c r="V44" s="469">
        <v>9.4</v>
      </c>
      <c r="W44" s="480">
        <f>V44/U44</f>
        <v>0.391666666666667</v>
      </c>
      <c r="X44" s="469">
        <v>12.8695652173913</v>
      </c>
      <c r="Y44" s="480">
        <f>X44/U44</f>
        <v>0.536231884057971</v>
      </c>
      <c r="Z44" s="480">
        <f>V44/X44</f>
        <v>0.730405405405406</v>
      </c>
      <c r="AA44" s="481"/>
      <c r="AB44" t="s" s="476">
        <v>95</v>
      </c>
      <c r="AC44" s="482">
        <v>0</v>
      </c>
      <c r="AD44" s="483">
        <v>7.02715</v>
      </c>
      <c r="AE44" s="483">
        <v>5.43447</v>
      </c>
      <c r="AF44" s="484">
        <v>1.4817</v>
      </c>
      <c r="AG44" s="485">
        <v>0.11098</v>
      </c>
      <c r="AH44" s="485">
        <v>6.91617</v>
      </c>
      <c r="AI44" s="485">
        <v>0</v>
      </c>
      <c r="AJ44" s="485">
        <v>3.18333</v>
      </c>
      <c r="AK44" s="485">
        <v>0.47368</v>
      </c>
      <c r="AL44" s="485">
        <v>0.77119</v>
      </c>
      <c r="AM44" s="485">
        <v>1.93845</v>
      </c>
      <c r="AN44" s="485">
        <v>7.09112</v>
      </c>
      <c r="AO44" s="485">
        <v>4.71397</v>
      </c>
      <c r="AP44" s="485">
        <v>1.43087</v>
      </c>
      <c r="AQ44" s="486">
        <v>0.11775</v>
      </c>
      <c r="AR44" s="487">
        <v>0</v>
      </c>
      <c r="AS44" s="482">
        <v>0</v>
      </c>
      <c r="AT44" s="488">
        <v>0</v>
      </c>
      <c r="AU44" s="489">
        <f>AT44/U44</f>
        <v>0</v>
      </c>
      <c r="AV44" s="490">
        <v>0</v>
      </c>
      <c r="AW44" s="491">
        <v>43495</v>
      </c>
      <c r="AX44" s="472">
        <v>3</v>
      </c>
      <c r="AY44" s="472">
        <v>3</v>
      </c>
      <c r="AZ44" s="472">
        <v>0</v>
      </c>
      <c r="BA44" s="472">
        <v>16</v>
      </c>
      <c r="BB44" s="472">
        <v>1</v>
      </c>
      <c r="BC44" s="472">
        <v>0</v>
      </c>
      <c r="BD44" s="472">
        <v>16</v>
      </c>
      <c r="BE44" s="492">
        <v>43104</v>
      </c>
      <c r="BF44" s="472">
        <v>0</v>
      </c>
      <c r="BG44" s="472">
        <v>0</v>
      </c>
      <c r="BH44" s="472">
        <v>0</v>
      </c>
      <c r="BI44" s="472">
        <v>0</v>
      </c>
      <c r="BJ44" s="472">
        <v>0</v>
      </c>
      <c r="BK44" s="472">
        <v>0</v>
      </c>
      <c r="BL44" s="472">
        <v>0</v>
      </c>
      <c r="BM44" s="492">
        <v>42703</v>
      </c>
      <c r="BN44" s="472">
        <v>0</v>
      </c>
      <c r="BO44" s="472">
        <v>0</v>
      </c>
      <c r="BP44" s="472">
        <v>0</v>
      </c>
      <c r="BQ44" s="472">
        <v>0</v>
      </c>
      <c r="BR44" s="472">
        <v>0</v>
      </c>
      <c r="BS44" s="472">
        <v>0</v>
      </c>
      <c r="BT44" s="472">
        <v>0</v>
      </c>
      <c r="BU44" s="472">
        <v>8</v>
      </c>
      <c r="BV44" s="472">
        <v>0</v>
      </c>
      <c r="BW44" s="473"/>
      <c r="BX44" s="472">
        <v>0</v>
      </c>
      <c r="BY44" s="109"/>
      <c r="BZ44" s="493">
        <v>0</v>
      </c>
      <c r="CA44" s="494">
        <v>0</v>
      </c>
      <c r="CB44" s="495">
        <v>0</v>
      </c>
      <c r="CC44" s="496">
        <v>80</v>
      </c>
      <c r="CD44" s="497">
        <v>75</v>
      </c>
      <c r="CE44" s="498">
        <v>0</v>
      </c>
    </row>
    <row r="45" ht="33.55" customHeight="1">
      <c r="A45" s="499"/>
      <c r="B45" s="500"/>
      <c r="C45" s="501"/>
      <c r="D45" s="501"/>
      <c r="E45" s="501"/>
      <c r="F45" s="502"/>
      <c r="G45" s="501"/>
      <c r="H45" s="501"/>
      <c r="I45" s="501"/>
      <c r="J45" s="501"/>
      <c r="K45" s="503"/>
      <c r="L45" s="504"/>
      <c r="M45" s="504"/>
      <c r="N45" s="505"/>
      <c r="O45" s="506"/>
      <c r="P45" s="502"/>
      <c r="Q45" s="502"/>
      <c r="R45" s="502"/>
      <c r="S45" s="501"/>
      <c r="T45" s="507"/>
      <c r="U45" s="501"/>
      <c r="V45" s="508">
        <f>SUM(V5:V44)</f>
        <v>1798.539130434780</v>
      </c>
      <c r="W45" s="509">
        <f>AVERAGE(W5:W44)</f>
        <v>0.718846139248865</v>
      </c>
      <c r="X45" s="508">
        <f>SUM(X5:X44)</f>
        <v>2112.221264367820</v>
      </c>
      <c r="Y45" s="509">
        <f>AVERAGE(Y5:Y44)</f>
        <v>0.826982227649128</v>
      </c>
      <c r="Z45" s="509">
        <f>V45/X45</f>
        <v>0.851491820850064</v>
      </c>
      <c r="AA45" s="501"/>
      <c r="AB45" s="501"/>
      <c r="AC45" s="501"/>
      <c r="AD45" s="510">
        <f>AVERAGE(AD4:AD44)</f>
        <v>5.55161282051282</v>
      </c>
      <c r="AE45" s="510">
        <f>AVERAGE(AE4:AE44)</f>
        <v>1.50684641025641</v>
      </c>
      <c r="AF45" s="503"/>
      <c r="AG45" s="504"/>
      <c r="AH45" s="504"/>
      <c r="AI45" s="504"/>
      <c r="AJ45" s="504"/>
      <c r="AK45" s="504"/>
      <c r="AL45" s="504"/>
      <c r="AM45" s="504"/>
      <c r="AN45" s="504"/>
      <c r="AO45" s="504"/>
      <c r="AP45" s="511"/>
      <c r="AQ45" s="512"/>
      <c r="AR45" s="513">
        <f>AVERAGE(AR4:AR44)</f>
        <v>0.725</v>
      </c>
      <c r="AS45" s="513">
        <f>AVERAGE(AS4:AS44)</f>
        <v>0.525</v>
      </c>
      <c r="AT45" s="514">
        <f>AVERAGE(AT4:AT44)</f>
        <v>1677.125</v>
      </c>
      <c r="AU45" s="515">
        <f>AVERAGE(AU4:AU44)</f>
        <v>42.5720603882964</v>
      </c>
      <c r="AV45" s="501"/>
      <c r="AW45" s="503"/>
      <c r="AX45" s="504"/>
      <c r="AY45" s="504"/>
      <c r="AZ45" s="504"/>
      <c r="BA45" s="511"/>
      <c r="BB45" s="504"/>
      <c r="BC45" s="504"/>
      <c r="BD45" s="516"/>
      <c r="BE45" s="504"/>
      <c r="BF45" s="511"/>
      <c r="BG45" s="511"/>
      <c r="BH45" s="511"/>
      <c r="BI45" s="511"/>
      <c r="BJ45" s="511"/>
      <c r="BK45" s="511"/>
      <c r="BL45" s="511"/>
      <c r="BM45" s="504"/>
      <c r="BN45" s="504"/>
      <c r="BO45" s="504"/>
      <c r="BP45" s="504"/>
      <c r="BQ45" s="504"/>
      <c r="BR45" s="504"/>
      <c r="BS45" s="504"/>
      <c r="BT45" s="504"/>
      <c r="BU45" s="504"/>
      <c r="BV45" s="504"/>
      <c r="BW45" s="504"/>
      <c r="BX45" s="504"/>
      <c r="BY45" s="517"/>
      <c r="BZ45" s="508">
        <f>AVERAGE(BZ4:BZ44)</f>
        <v>429.221538461538</v>
      </c>
      <c r="CA45" s="518">
        <f>AVERAGE(CA4:CA44)</f>
        <v>96.4074358974359</v>
      </c>
      <c r="CB45" s="519">
        <f>SUM(CB5:CB44)</f>
        <v>179</v>
      </c>
      <c r="CC45" s="513">
        <f>AVERAGE(CC4:CC44)</f>
        <v>92.69455000000001</v>
      </c>
      <c r="CD45" s="520">
        <f>AVERAGE(CD4:CD44)</f>
        <v>82.778487804878</v>
      </c>
      <c r="CE45" s="521">
        <f>SUM(CE5:CE44)</f>
        <v>1</v>
      </c>
    </row>
    <row r="46" ht="75.35" customHeight="1">
      <c r="A46" t="s" s="522">
        <v>238</v>
      </c>
      <c r="B46" t="s" s="523">
        <v>239</v>
      </c>
      <c r="C46" s="524"/>
      <c r="D46" s="524"/>
      <c r="E46" s="524"/>
      <c r="F46" s="525"/>
      <c r="G46" s="524"/>
      <c r="H46" s="524"/>
      <c r="I46" s="524"/>
      <c r="J46" s="524"/>
      <c r="K46" s="526"/>
      <c r="L46" s="504"/>
      <c r="M46" s="504"/>
      <c r="N46" s="527"/>
      <c r="O46" s="524"/>
      <c r="P46" s="525"/>
      <c r="Q46" s="525"/>
      <c r="R46" s="525"/>
      <c r="S46" s="524"/>
      <c r="T46" s="528"/>
      <c r="U46" s="524"/>
      <c r="V46" s="525"/>
      <c r="W46" s="529"/>
      <c r="X46" s="524"/>
      <c r="Y46" s="529"/>
      <c r="Z46" s="529"/>
      <c r="AA46" s="524"/>
      <c r="AB46" s="524"/>
      <c r="AC46" s="524"/>
      <c r="AD46" s="524"/>
      <c r="AE46" s="524"/>
      <c r="AF46" s="526"/>
      <c r="AG46" s="504"/>
      <c r="AH46" s="504"/>
      <c r="AI46" s="504"/>
      <c r="AJ46" s="504"/>
      <c r="AK46" s="504"/>
      <c r="AL46" s="504"/>
      <c r="AM46" s="504"/>
      <c r="AN46" s="504"/>
      <c r="AO46" s="504"/>
      <c r="AP46" s="511"/>
      <c r="AQ46" s="530"/>
      <c r="AR46" s="531"/>
      <c r="AS46" s="531"/>
      <c r="AT46" s="532"/>
      <c r="AU46" s="533"/>
      <c r="AV46" s="524"/>
      <c r="AW46" s="526"/>
      <c r="AX46" s="504"/>
      <c r="AY46" s="504"/>
      <c r="AZ46" s="504"/>
      <c r="BA46" s="511"/>
      <c r="BB46" s="504"/>
      <c r="BC46" s="504"/>
      <c r="BD46" s="516"/>
      <c r="BE46" s="504"/>
      <c r="BF46" s="511"/>
      <c r="BG46" s="511"/>
      <c r="BH46" s="511"/>
      <c r="BI46" s="511"/>
      <c r="BJ46" s="511"/>
      <c r="BK46" s="511"/>
      <c r="BL46" s="511"/>
      <c r="BM46" s="504"/>
      <c r="BN46" s="504"/>
      <c r="BO46" s="504"/>
      <c r="BP46" s="504"/>
      <c r="BQ46" s="504"/>
      <c r="BR46" s="504"/>
      <c r="BS46" s="504"/>
      <c r="BT46" s="504"/>
      <c r="BU46" s="504"/>
      <c r="BV46" s="504"/>
      <c r="BW46" s="504"/>
      <c r="BX46" s="504"/>
      <c r="BY46" s="534"/>
      <c r="BZ46" s="525"/>
      <c r="CA46" s="535"/>
      <c r="CB46" s="536"/>
      <c r="CC46" s="531"/>
      <c r="CD46" s="537"/>
      <c r="CE46" s="538"/>
    </row>
    <row r="47" ht="60.35" customHeight="1">
      <c r="A47" t="s" s="539">
        <v>240</v>
      </c>
      <c r="B47" t="s" s="540">
        <v>241</v>
      </c>
      <c r="C47" s="541"/>
      <c r="D47" s="541"/>
      <c r="E47" s="541"/>
      <c r="F47" s="542"/>
      <c r="G47" s="541"/>
      <c r="H47" s="541"/>
      <c r="I47" s="541"/>
      <c r="J47" s="541"/>
      <c r="K47" s="526"/>
      <c r="L47" s="504"/>
      <c r="M47" s="504"/>
      <c r="N47" s="527"/>
      <c r="O47" s="543"/>
      <c r="P47" s="542"/>
      <c r="Q47" s="542"/>
      <c r="R47" s="542"/>
      <c r="S47" s="541"/>
      <c r="T47" s="544"/>
      <c r="U47" s="541"/>
      <c r="V47" s="545"/>
      <c r="W47" s="546"/>
      <c r="X47" s="541"/>
      <c r="Y47" s="546"/>
      <c r="Z47" s="546"/>
      <c r="AA47" s="541"/>
      <c r="AB47" s="541"/>
      <c r="AC47" s="541"/>
      <c r="AD47" s="541"/>
      <c r="AE47" s="541"/>
      <c r="AF47" s="526"/>
      <c r="AG47" s="504"/>
      <c r="AH47" s="504"/>
      <c r="AI47" s="504"/>
      <c r="AJ47" s="504"/>
      <c r="AK47" s="504"/>
      <c r="AL47" s="504"/>
      <c r="AM47" s="504"/>
      <c r="AN47" s="504"/>
      <c r="AO47" s="504"/>
      <c r="AP47" s="511"/>
      <c r="AQ47" s="530"/>
      <c r="AR47" s="547"/>
      <c r="AS47" s="547"/>
      <c r="AT47" s="548"/>
      <c r="AU47" s="549"/>
      <c r="AV47" s="541"/>
      <c r="AW47" s="526"/>
      <c r="AX47" s="504"/>
      <c r="AY47" s="504"/>
      <c r="AZ47" s="504"/>
      <c r="BA47" s="511"/>
      <c r="BB47" s="504"/>
      <c r="BC47" s="504"/>
      <c r="BD47" s="516"/>
      <c r="BE47" s="504"/>
      <c r="BF47" s="511"/>
      <c r="BG47" s="511"/>
      <c r="BH47" s="511"/>
      <c r="BI47" s="511"/>
      <c r="BJ47" s="511"/>
      <c r="BK47" s="511"/>
      <c r="BL47" s="511"/>
      <c r="BM47" s="504"/>
      <c r="BN47" s="504"/>
      <c r="BO47" s="504"/>
      <c r="BP47" s="504"/>
      <c r="BQ47" s="504"/>
      <c r="BR47" s="504"/>
      <c r="BS47" s="504"/>
      <c r="BT47" s="504"/>
      <c r="BU47" s="504"/>
      <c r="BV47" s="504"/>
      <c r="BW47" s="504"/>
      <c r="BX47" s="504"/>
      <c r="BY47" s="534"/>
      <c r="BZ47" s="545"/>
      <c r="CA47" s="550"/>
      <c r="CB47" s="551"/>
      <c r="CC47" s="547"/>
      <c r="CD47" s="552"/>
      <c r="CE47" s="553"/>
    </row>
    <row r="48" ht="27.8" customHeight="1">
      <c r="A48" t="s" s="539">
        <v>242</v>
      </c>
      <c r="B48" t="s" s="540">
        <v>243</v>
      </c>
      <c r="C48" s="541"/>
      <c r="D48" s="541"/>
      <c r="E48" s="541"/>
      <c r="F48" s="542"/>
      <c r="G48" s="541"/>
      <c r="H48" s="541"/>
      <c r="I48" s="541"/>
      <c r="J48" s="541"/>
      <c r="K48" s="526"/>
      <c r="L48" s="504"/>
      <c r="M48" s="504"/>
      <c r="N48" s="527"/>
      <c r="O48" s="543"/>
      <c r="P48" s="542"/>
      <c r="Q48" s="542"/>
      <c r="R48" s="542"/>
      <c r="S48" s="541"/>
      <c r="T48" s="544"/>
      <c r="U48" s="541"/>
      <c r="V48" s="545"/>
      <c r="W48" s="546"/>
      <c r="X48" s="541"/>
      <c r="Y48" s="546"/>
      <c r="Z48" s="546"/>
      <c r="AA48" s="541"/>
      <c r="AB48" s="541"/>
      <c r="AC48" s="541"/>
      <c r="AD48" s="541"/>
      <c r="AE48" s="541"/>
      <c r="AF48" s="526"/>
      <c r="AG48" s="504"/>
      <c r="AH48" s="504"/>
      <c r="AI48" s="504"/>
      <c r="AJ48" s="504"/>
      <c r="AK48" s="504"/>
      <c r="AL48" s="504"/>
      <c r="AM48" s="504"/>
      <c r="AN48" s="504"/>
      <c r="AO48" s="504"/>
      <c r="AP48" s="511"/>
      <c r="AQ48" s="530"/>
      <c r="AR48" s="547"/>
      <c r="AS48" s="547"/>
      <c r="AT48" s="548"/>
      <c r="AU48" s="549"/>
      <c r="AV48" s="541"/>
      <c r="AW48" s="526"/>
      <c r="AX48" s="504"/>
      <c r="AY48" s="504"/>
      <c r="AZ48" s="504"/>
      <c r="BA48" s="511"/>
      <c r="BB48" s="504"/>
      <c r="BC48" s="504"/>
      <c r="BD48" s="516"/>
      <c r="BE48" s="504"/>
      <c r="BF48" s="511"/>
      <c r="BG48" s="511"/>
      <c r="BH48" s="511"/>
      <c r="BI48" s="511"/>
      <c r="BJ48" s="511"/>
      <c r="BK48" s="511"/>
      <c r="BL48" s="511"/>
      <c r="BM48" s="504"/>
      <c r="BN48" s="504"/>
      <c r="BO48" s="504"/>
      <c r="BP48" s="504"/>
      <c r="BQ48" s="504"/>
      <c r="BR48" s="504"/>
      <c r="BS48" s="504"/>
      <c r="BT48" s="504"/>
      <c r="BU48" s="504"/>
      <c r="BV48" s="504"/>
      <c r="BW48" s="504"/>
      <c r="BX48" s="504"/>
      <c r="BY48" s="534"/>
      <c r="BZ48" s="545"/>
      <c r="CA48" s="550"/>
      <c r="CB48" s="551"/>
      <c r="CC48" s="547"/>
      <c r="CD48" s="552"/>
      <c r="CE48" s="553"/>
    </row>
    <row r="49" ht="45.35" customHeight="1">
      <c r="A49" s="554"/>
      <c r="B49" s="554"/>
      <c r="C49" s="541"/>
      <c r="D49" s="541"/>
      <c r="E49" s="541"/>
      <c r="F49" s="542"/>
      <c r="G49" s="541"/>
      <c r="H49" s="541"/>
      <c r="I49" s="541"/>
      <c r="J49" s="541"/>
      <c r="K49" s="526"/>
      <c r="L49" s="504"/>
      <c r="M49" s="504"/>
      <c r="N49" s="527"/>
      <c r="O49" s="543"/>
      <c r="P49" s="542"/>
      <c r="Q49" s="542"/>
      <c r="R49" s="542"/>
      <c r="S49" s="541"/>
      <c r="T49" s="544"/>
      <c r="U49" s="541"/>
      <c r="V49" s="545"/>
      <c r="W49" s="546"/>
      <c r="X49" s="541"/>
      <c r="Y49" s="546"/>
      <c r="Z49" s="546"/>
      <c r="AA49" s="541"/>
      <c r="AB49" s="541"/>
      <c r="AC49" s="541"/>
      <c r="AD49" s="541"/>
      <c r="AE49" s="541"/>
      <c r="AF49" s="526"/>
      <c r="AG49" s="504"/>
      <c r="AH49" s="504"/>
      <c r="AI49" s="504"/>
      <c r="AJ49" s="504"/>
      <c r="AK49" s="504"/>
      <c r="AL49" s="504"/>
      <c r="AM49" s="504"/>
      <c r="AN49" s="504"/>
      <c r="AO49" s="504"/>
      <c r="AP49" s="511"/>
      <c r="AQ49" s="530"/>
      <c r="AR49" s="547"/>
      <c r="AS49" s="547"/>
      <c r="AT49" s="548"/>
      <c r="AU49" s="549"/>
      <c r="AV49" s="541"/>
      <c r="AW49" s="526"/>
      <c r="AX49" s="504"/>
      <c r="AY49" s="504"/>
      <c r="AZ49" s="504"/>
      <c r="BA49" s="511"/>
      <c r="BB49" s="504"/>
      <c r="BC49" s="504"/>
      <c r="BD49" s="516"/>
      <c r="BE49" s="504"/>
      <c r="BF49" s="511"/>
      <c r="BG49" s="511"/>
      <c r="BH49" s="511"/>
      <c r="BI49" s="511"/>
      <c r="BJ49" s="511"/>
      <c r="BK49" s="511"/>
      <c r="BL49" s="511"/>
      <c r="BM49" s="504"/>
      <c r="BN49" s="504"/>
      <c r="BO49" s="504"/>
      <c r="BP49" s="504"/>
      <c r="BQ49" s="504"/>
      <c r="BR49" s="504"/>
      <c r="BS49" s="504"/>
      <c r="BT49" s="504"/>
      <c r="BU49" s="504"/>
      <c r="BV49" s="504"/>
      <c r="BW49" s="504"/>
      <c r="BX49" s="504"/>
      <c r="BY49" s="534"/>
      <c r="BZ49" s="545"/>
      <c r="CA49" s="550"/>
      <c r="CB49" s="551"/>
      <c r="CC49" s="547"/>
      <c r="CD49" s="552"/>
      <c r="CE49" s="553"/>
    </row>
    <row r="50" ht="44.65" customHeight="1">
      <c r="A50" t="s" s="539">
        <v>244</v>
      </c>
      <c r="B50" t="s" s="540">
        <v>245</v>
      </c>
      <c r="C50" s="541"/>
      <c r="D50" s="541"/>
      <c r="E50" s="541"/>
      <c r="F50" s="542"/>
      <c r="G50" s="541"/>
      <c r="H50" s="541"/>
      <c r="I50" s="541"/>
      <c r="J50" s="541"/>
      <c r="K50" s="526"/>
      <c r="L50" s="504"/>
      <c r="M50" s="504"/>
      <c r="N50" s="527"/>
      <c r="O50" s="543"/>
      <c r="P50" s="542"/>
      <c r="Q50" s="542"/>
      <c r="R50" s="542"/>
      <c r="S50" s="541"/>
      <c r="T50" s="544"/>
      <c r="U50" s="541"/>
      <c r="V50" s="545"/>
      <c r="W50" s="546"/>
      <c r="X50" s="541"/>
      <c r="Y50" s="546"/>
      <c r="Z50" s="546"/>
      <c r="AA50" s="541"/>
      <c r="AB50" s="541"/>
      <c r="AC50" s="541"/>
      <c r="AD50" s="541"/>
      <c r="AE50" s="541"/>
      <c r="AF50" s="526"/>
      <c r="AG50" s="504"/>
      <c r="AH50" s="504"/>
      <c r="AI50" s="504"/>
      <c r="AJ50" s="504"/>
      <c r="AK50" s="504"/>
      <c r="AL50" s="504"/>
      <c r="AM50" s="504"/>
      <c r="AN50" s="504"/>
      <c r="AO50" s="504"/>
      <c r="AP50" s="511"/>
      <c r="AQ50" s="530"/>
      <c r="AR50" s="547"/>
      <c r="AS50" s="547"/>
      <c r="AT50" s="548"/>
      <c r="AU50" s="549"/>
      <c r="AV50" s="541"/>
      <c r="AW50" s="526"/>
      <c r="AX50" s="504"/>
      <c r="AY50" s="504"/>
      <c r="AZ50" s="504"/>
      <c r="BA50" s="511"/>
      <c r="BB50" s="504"/>
      <c r="BC50" s="504"/>
      <c r="BD50" s="516"/>
      <c r="BE50" s="504"/>
      <c r="BF50" s="511"/>
      <c r="BG50" s="511"/>
      <c r="BH50" s="511"/>
      <c r="BI50" s="511"/>
      <c r="BJ50" s="511"/>
      <c r="BK50" s="511"/>
      <c r="BL50" s="511"/>
      <c r="BM50" s="504"/>
      <c r="BN50" s="504"/>
      <c r="BO50" s="504"/>
      <c r="BP50" s="504"/>
      <c r="BQ50" s="504"/>
      <c r="BR50" s="504"/>
      <c r="BS50" s="504"/>
      <c r="BT50" s="504"/>
      <c r="BU50" s="504"/>
      <c r="BV50" s="504"/>
      <c r="BW50" s="504"/>
      <c r="BX50" s="504"/>
      <c r="BY50" s="534"/>
      <c r="BZ50" s="545"/>
      <c r="CA50" s="550"/>
      <c r="CB50" s="551"/>
      <c r="CC50" s="547"/>
      <c r="CD50" s="552"/>
      <c r="CE50" s="553"/>
    </row>
    <row r="51" ht="44.65" customHeight="1">
      <c r="A51" t="s" s="539">
        <v>246</v>
      </c>
      <c r="B51" t="s" s="540">
        <v>247</v>
      </c>
      <c r="C51" s="541"/>
      <c r="D51" s="541"/>
      <c r="E51" s="541"/>
      <c r="F51" s="542"/>
      <c r="G51" s="541"/>
      <c r="H51" s="541"/>
      <c r="I51" s="541"/>
      <c r="J51" s="541"/>
      <c r="K51" s="526"/>
      <c r="L51" s="504"/>
      <c r="M51" s="504"/>
      <c r="N51" s="527"/>
      <c r="O51" s="543"/>
      <c r="P51" s="542"/>
      <c r="Q51" s="542"/>
      <c r="R51" s="542"/>
      <c r="S51" s="541"/>
      <c r="T51" s="544"/>
      <c r="U51" s="541"/>
      <c r="V51" s="545"/>
      <c r="W51" s="546"/>
      <c r="X51" s="541"/>
      <c r="Y51" s="546"/>
      <c r="Z51" s="546"/>
      <c r="AA51" s="541"/>
      <c r="AB51" s="541"/>
      <c r="AC51" s="541"/>
      <c r="AD51" s="541"/>
      <c r="AE51" s="541"/>
      <c r="AF51" s="526"/>
      <c r="AG51" s="504"/>
      <c r="AH51" s="504"/>
      <c r="AI51" s="504"/>
      <c r="AJ51" s="504"/>
      <c r="AK51" s="504"/>
      <c r="AL51" s="504"/>
      <c r="AM51" s="504"/>
      <c r="AN51" s="504"/>
      <c r="AO51" s="504"/>
      <c r="AP51" s="511"/>
      <c r="AQ51" s="530"/>
      <c r="AR51" s="547"/>
      <c r="AS51" s="547"/>
      <c r="AT51" s="548"/>
      <c r="AU51" s="549"/>
      <c r="AV51" s="541"/>
      <c r="AW51" s="526"/>
      <c r="AX51" s="504"/>
      <c r="AY51" s="504"/>
      <c r="AZ51" s="504"/>
      <c r="BA51" s="511"/>
      <c r="BB51" s="504"/>
      <c r="BC51" s="504"/>
      <c r="BD51" s="516"/>
      <c r="BE51" s="504"/>
      <c r="BF51" s="511"/>
      <c r="BG51" s="511"/>
      <c r="BH51" s="511"/>
      <c r="BI51" s="511"/>
      <c r="BJ51" s="511"/>
      <c r="BK51" s="511"/>
      <c r="BL51" s="511"/>
      <c r="BM51" s="504"/>
      <c r="BN51" s="504"/>
      <c r="BO51" s="504"/>
      <c r="BP51" s="504"/>
      <c r="BQ51" s="504"/>
      <c r="BR51" s="504"/>
      <c r="BS51" s="504"/>
      <c r="BT51" s="504"/>
      <c r="BU51" s="504"/>
      <c r="BV51" s="504"/>
      <c r="BW51" s="504"/>
      <c r="BX51" s="504"/>
      <c r="BY51" s="534"/>
      <c r="BZ51" s="545"/>
      <c r="CA51" s="550"/>
      <c r="CB51" s="551"/>
      <c r="CC51" s="547"/>
      <c r="CD51" s="552"/>
      <c r="CE51" s="553"/>
    </row>
    <row r="52" ht="140.9" customHeight="1">
      <c r="A52" t="s" s="539">
        <v>248</v>
      </c>
      <c r="B52" t="s" s="555">
        <v>249</v>
      </c>
      <c r="C52" s="541"/>
      <c r="D52" s="541"/>
      <c r="E52" s="541"/>
      <c r="F52" s="542"/>
      <c r="G52" s="541"/>
      <c r="H52" s="541"/>
      <c r="I52" s="541"/>
      <c r="J52" s="541"/>
      <c r="K52" s="526"/>
      <c r="L52" s="504"/>
      <c r="M52" s="504"/>
      <c r="N52" s="527"/>
      <c r="O52" s="543"/>
      <c r="P52" s="542"/>
      <c r="Q52" s="542"/>
      <c r="R52" s="542"/>
      <c r="S52" s="541"/>
      <c r="T52" s="544"/>
      <c r="U52" s="541"/>
      <c r="V52" s="545"/>
      <c r="W52" s="546"/>
      <c r="X52" s="541"/>
      <c r="Y52" s="546"/>
      <c r="Z52" s="546"/>
      <c r="AA52" s="541"/>
      <c r="AB52" s="541"/>
      <c r="AC52" s="541"/>
      <c r="AD52" s="541"/>
      <c r="AE52" s="541"/>
      <c r="AF52" s="526"/>
      <c r="AG52" s="504"/>
      <c r="AH52" s="504"/>
      <c r="AI52" s="504"/>
      <c r="AJ52" s="504"/>
      <c r="AK52" s="504"/>
      <c r="AL52" s="504"/>
      <c r="AM52" s="504"/>
      <c r="AN52" s="504"/>
      <c r="AO52" s="504"/>
      <c r="AP52" s="511"/>
      <c r="AQ52" s="530"/>
      <c r="AR52" s="547"/>
      <c r="AS52" s="547"/>
      <c r="AT52" s="548"/>
      <c r="AU52" s="549"/>
      <c r="AV52" s="541"/>
      <c r="AW52" s="526"/>
      <c r="AX52" s="504"/>
      <c r="AY52" s="504"/>
      <c r="AZ52" s="504"/>
      <c r="BA52" s="511"/>
      <c r="BB52" s="504"/>
      <c r="BC52" s="504"/>
      <c r="BD52" s="516"/>
      <c r="BE52" s="504"/>
      <c r="BF52" s="511"/>
      <c r="BG52" s="511"/>
      <c r="BH52" s="511"/>
      <c r="BI52" s="511"/>
      <c r="BJ52" s="511"/>
      <c r="BK52" s="511"/>
      <c r="BL52" s="511"/>
      <c r="BM52" s="504"/>
      <c r="BN52" s="504"/>
      <c r="BO52" s="504"/>
      <c r="BP52" s="504"/>
      <c r="BQ52" s="504"/>
      <c r="BR52" s="504"/>
      <c r="BS52" s="504"/>
      <c r="BT52" s="504"/>
      <c r="BU52" s="504"/>
      <c r="BV52" s="504"/>
      <c r="BW52" s="504"/>
      <c r="BX52" s="504"/>
      <c r="BY52" s="534"/>
      <c r="BZ52" s="545"/>
      <c r="CA52" s="550"/>
      <c r="CB52" s="551"/>
      <c r="CC52" s="547"/>
      <c r="CD52" s="552"/>
      <c r="CE52" s="553"/>
    </row>
    <row r="53" ht="78.5" customHeight="1">
      <c r="A53" t="s" s="539">
        <v>250</v>
      </c>
      <c r="B53" t="s" s="540">
        <v>251</v>
      </c>
      <c r="C53" s="541"/>
      <c r="D53" s="541"/>
      <c r="E53" s="541"/>
      <c r="F53" s="542"/>
      <c r="G53" s="541"/>
      <c r="H53" s="541"/>
      <c r="I53" s="541"/>
      <c r="J53" s="541"/>
      <c r="K53" s="526"/>
      <c r="L53" s="504"/>
      <c r="M53" s="504"/>
      <c r="N53" s="527"/>
      <c r="O53" s="543"/>
      <c r="P53" s="542"/>
      <c r="Q53" s="542"/>
      <c r="R53" s="542"/>
      <c r="S53" s="541"/>
      <c r="T53" s="544"/>
      <c r="U53" s="541"/>
      <c r="V53" s="545"/>
      <c r="W53" s="546"/>
      <c r="X53" s="541"/>
      <c r="Y53" s="546"/>
      <c r="Z53" s="546"/>
      <c r="AA53" s="541"/>
      <c r="AB53" s="541"/>
      <c r="AC53" s="541"/>
      <c r="AD53" s="541"/>
      <c r="AE53" s="541"/>
      <c r="AF53" s="526"/>
      <c r="AG53" s="504"/>
      <c r="AH53" s="504"/>
      <c r="AI53" s="504"/>
      <c r="AJ53" s="504"/>
      <c r="AK53" s="504"/>
      <c r="AL53" s="504"/>
      <c r="AM53" s="504"/>
      <c r="AN53" s="504"/>
      <c r="AO53" s="504"/>
      <c r="AP53" s="511"/>
      <c r="AQ53" s="530"/>
      <c r="AR53" s="547"/>
      <c r="AS53" s="547"/>
      <c r="AT53" s="548"/>
      <c r="AU53" s="549"/>
      <c r="AV53" s="541"/>
      <c r="AW53" s="526"/>
      <c r="AX53" s="504"/>
      <c r="AY53" s="504"/>
      <c r="AZ53" s="504"/>
      <c r="BA53" s="511"/>
      <c r="BB53" s="504"/>
      <c r="BC53" s="504"/>
      <c r="BD53" s="516"/>
      <c r="BE53" s="504"/>
      <c r="BF53" s="511"/>
      <c r="BG53" s="511"/>
      <c r="BH53" s="511"/>
      <c r="BI53" s="511"/>
      <c r="BJ53" s="511"/>
      <c r="BK53" s="511"/>
      <c r="BL53" s="511"/>
      <c r="BM53" s="504"/>
      <c r="BN53" s="504"/>
      <c r="BO53" s="504"/>
      <c r="BP53" s="504"/>
      <c r="BQ53" s="504"/>
      <c r="BR53" s="504"/>
      <c r="BS53" s="504"/>
      <c r="BT53" s="504"/>
      <c r="BU53" s="504"/>
      <c r="BV53" s="504"/>
      <c r="BW53" s="504"/>
      <c r="BX53" s="504"/>
      <c r="BY53" s="534"/>
      <c r="BZ53" s="545"/>
      <c r="CA53" s="550"/>
      <c r="CB53" s="551"/>
      <c r="CC53" s="547"/>
      <c r="CD53" s="552"/>
      <c r="CE53" s="553"/>
    </row>
    <row r="54" ht="78.5" customHeight="1">
      <c r="A54" t="s" s="539">
        <v>252</v>
      </c>
      <c r="B54" t="s" s="540">
        <v>253</v>
      </c>
      <c r="C54" s="541"/>
      <c r="D54" s="541"/>
      <c r="E54" s="541"/>
      <c r="F54" s="542"/>
      <c r="G54" s="541"/>
      <c r="H54" s="541"/>
      <c r="I54" s="541"/>
      <c r="J54" s="541"/>
      <c r="K54" s="526"/>
      <c r="L54" s="504"/>
      <c r="M54" s="504"/>
      <c r="N54" s="527"/>
      <c r="O54" s="543"/>
      <c r="P54" s="542"/>
      <c r="Q54" s="542"/>
      <c r="R54" s="542"/>
      <c r="S54" s="541"/>
      <c r="T54" s="544"/>
      <c r="U54" s="541"/>
      <c r="V54" s="545"/>
      <c r="W54" s="546"/>
      <c r="X54" s="541"/>
      <c r="Y54" s="546"/>
      <c r="Z54" s="546"/>
      <c r="AA54" s="541"/>
      <c r="AB54" s="541"/>
      <c r="AC54" s="541"/>
      <c r="AD54" s="541"/>
      <c r="AE54" s="541"/>
      <c r="AF54" s="526"/>
      <c r="AG54" s="504"/>
      <c r="AH54" s="504"/>
      <c r="AI54" s="504"/>
      <c r="AJ54" s="504"/>
      <c r="AK54" s="504"/>
      <c r="AL54" s="504"/>
      <c r="AM54" s="504"/>
      <c r="AN54" s="504"/>
      <c r="AO54" s="504"/>
      <c r="AP54" s="511"/>
      <c r="AQ54" s="530"/>
      <c r="AR54" s="547"/>
      <c r="AS54" s="547"/>
      <c r="AT54" s="548"/>
      <c r="AU54" s="549"/>
      <c r="AV54" s="541"/>
      <c r="AW54" s="526"/>
      <c r="AX54" s="504"/>
      <c r="AY54" s="504"/>
      <c r="AZ54" s="504"/>
      <c r="BA54" s="511"/>
      <c r="BB54" s="504"/>
      <c r="BC54" s="504"/>
      <c r="BD54" s="516"/>
      <c r="BE54" s="504"/>
      <c r="BF54" s="511"/>
      <c r="BG54" s="511"/>
      <c r="BH54" s="511"/>
      <c r="BI54" s="511"/>
      <c r="BJ54" s="511"/>
      <c r="BK54" s="511"/>
      <c r="BL54" s="511"/>
      <c r="BM54" s="504"/>
      <c r="BN54" s="504"/>
      <c r="BO54" s="504"/>
      <c r="BP54" s="504"/>
      <c r="BQ54" s="504"/>
      <c r="BR54" s="504"/>
      <c r="BS54" s="504"/>
      <c r="BT54" s="504"/>
      <c r="BU54" s="504"/>
      <c r="BV54" s="504"/>
      <c r="BW54" s="504"/>
      <c r="BX54" s="504"/>
      <c r="BY54" s="534"/>
      <c r="BZ54" s="545"/>
      <c r="CA54" s="550"/>
      <c r="CB54" s="551"/>
      <c r="CC54" s="547"/>
      <c r="CD54" s="552"/>
      <c r="CE54" s="553"/>
    </row>
    <row r="55" ht="78.5" customHeight="1">
      <c r="A55" t="s" s="539">
        <v>254</v>
      </c>
      <c r="B55" t="s" s="540">
        <v>255</v>
      </c>
      <c r="C55" s="541"/>
      <c r="D55" s="541"/>
      <c r="E55" s="541"/>
      <c r="F55" s="542"/>
      <c r="G55" s="541"/>
      <c r="H55" s="541"/>
      <c r="I55" s="541"/>
      <c r="J55" s="541"/>
      <c r="K55" s="526"/>
      <c r="L55" s="504"/>
      <c r="M55" s="504"/>
      <c r="N55" s="527"/>
      <c r="O55" s="543"/>
      <c r="P55" s="542"/>
      <c r="Q55" s="542"/>
      <c r="R55" s="542"/>
      <c r="S55" s="541"/>
      <c r="T55" s="544"/>
      <c r="U55" s="541"/>
      <c r="V55" s="545"/>
      <c r="W55" s="546"/>
      <c r="X55" s="541"/>
      <c r="Y55" s="546"/>
      <c r="Z55" s="546"/>
      <c r="AA55" s="541"/>
      <c r="AB55" s="541"/>
      <c r="AC55" s="541"/>
      <c r="AD55" s="541"/>
      <c r="AE55" s="541"/>
      <c r="AF55" s="526"/>
      <c r="AG55" s="504"/>
      <c r="AH55" s="504"/>
      <c r="AI55" s="504"/>
      <c r="AJ55" s="504"/>
      <c r="AK55" s="504"/>
      <c r="AL55" s="504"/>
      <c r="AM55" s="504"/>
      <c r="AN55" s="504"/>
      <c r="AO55" s="504"/>
      <c r="AP55" s="511"/>
      <c r="AQ55" s="530"/>
      <c r="AR55" s="547"/>
      <c r="AS55" s="547"/>
      <c r="AT55" s="548"/>
      <c r="AU55" s="549"/>
      <c r="AV55" s="541"/>
      <c r="AW55" s="526"/>
      <c r="AX55" s="504"/>
      <c r="AY55" s="504"/>
      <c r="AZ55" s="504"/>
      <c r="BA55" s="511"/>
      <c r="BB55" s="504"/>
      <c r="BC55" s="504"/>
      <c r="BD55" s="516"/>
      <c r="BE55" s="504"/>
      <c r="BF55" s="511"/>
      <c r="BG55" s="511"/>
      <c r="BH55" s="511"/>
      <c r="BI55" s="511"/>
      <c r="BJ55" s="511"/>
      <c r="BK55" s="511"/>
      <c r="BL55" s="511"/>
      <c r="BM55" s="504"/>
      <c r="BN55" s="504"/>
      <c r="BO55" s="504"/>
      <c r="BP55" s="504"/>
      <c r="BQ55" s="504"/>
      <c r="BR55" s="504"/>
      <c r="BS55" s="504"/>
      <c r="BT55" s="504"/>
      <c r="BU55" s="504"/>
      <c r="BV55" s="504"/>
      <c r="BW55" s="504"/>
      <c r="BX55" s="504"/>
      <c r="BY55" s="534"/>
      <c r="BZ55" s="545"/>
      <c r="CA55" s="550"/>
      <c r="CB55" s="551"/>
      <c r="CC55" s="547"/>
      <c r="CD55" s="552"/>
      <c r="CE55" s="553"/>
    </row>
    <row r="56" ht="78.5" customHeight="1">
      <c r="A56" t="s" s="539">
        <v>256</v>
      </c>
      <c r="B56" t="s" s="540">
        <v>257</v>
      </c>
      <c r="C56" s="541"/>
      <c r="D56" s="541"/>
      <c r="E56" s="541"/>
      <c r="F56" s="542"/>
      <c r="G56" s="541"/>
      <c r="H56" s="541"/>
      <c r="I56" s="541"/>
      <c r="J56" s="541"/>
      <c r="K56" s="526"/>
      <c r="L56" s="504"/>
      <c r="M56" s="504"/>
      <c r="N56" s="527"/>
      <c r="O56" s="543"/>
      <c r="P56" s="542"/>
      <c r="Q56" s="542"/>
      <c r="R56" s="542"/>
      <c r="S56" s="541"/>
      <c r="T56" s="544"/>
      <c r="U56" s="541"/>
      <c r="V56" s="545"/>
      <c r="W56" s="546"/>
      <c r="X56" s="541"/>
      <c r="Y56" s="546"/>
      <c r="Z56" s="546"/>
      <c r="AA56" s="541"/>
      <c r="AB56" s="541"/>
      <c r="AC56" s="541"/>
      <c r="AD56" s="541"/>
      <c r="AE56" s="541"/>
      <c r="AF56" s="526"/>
      <c r="AG56" s="504"/>
      <c r="AH56" s="504"/>
      <c r="AI56" s="504"/>
      <c r="AJ56" s="504"/>
      <c r="AK56" s="504"/>
      <c r="AL56" s="504"/>
      <c r="AM56" s="504"/>
      <c r="AN56" s="504"/>
      <c r="AO56" s="504"/>
      <c r="AP56" s="511"/>
      <c r="AQ56" s="530"/>
      <c r="AR56" s="547"/>
      <c r="AS56" s="547"/>
      <c r="AT56" s="548"/>
      <c r="AU56" s="549"/>
      <c r="AV56" s="541"/>
      <c r="AW56" s="526"/>
      <c r="AX56" s="504"/>
      <c r="AY56" s="504"/>
      <c r="AZ56" s="504"/>
      <c r="BA56" s="511"/>
      <c r="BB56" s="504"/>
      <c r="BC56" s="504"/>
      <c r="BD56" s="516"/>
      <c r="BE56" s="504"/>
      <c r="BF56" s="511"/>
      <c r="BG56" s="511"/>
      <c r="BH56" s="511"/>
      <c r="BI56" s="511"/>
      <c r="BJ56" s="511"/>
      <c r="BK56" s="511"/>
      <c r="BL56" s="511"/>
      <c r="BM56" s="504"/>
      <c r="BN56" s="504"/>
      <c r="BO56" s="504"/>
      <c r="BP56" s="504"/>
      <c r="BQ56" s="504"/>
      <c r="BR56" s="504"/>
      <c r="BS56" s="504"/>
      <c r="BT56" s="504"/>
      <c r="BU56" s="504"/>
      <c r="BV56" s="504"/>
      <c r="BW56" s="504"/>
      <c r="BX56" s="504"/>
      <c r="BY56" s="534"/>
      <c r="BZ56" s="545"/>
      <c r="CA56" s="550"/>
      <c r="CB56" s="551"/>
      <c r="CC56" s="547"/>
      <c r="CD56" s="552"/>
      <c r="CE56" s="553"/>
    </row>
    <row r="57" ht="93.35" customHeight="1">
      <c r="A57" t="s" s="556">
        <v>258</v>
      </c>
      <c r="B57" t="s" s="557">
        <v>259</v>
      </c>
      <c r="C57" s="541"/>
      <c r="D57" s="541"/>
      <c r="E57" s="541"/>
      <c r="F57" s="542"/>
      <c r="G57" s="541"/>
      <c r="H57" s="541"/>
      <c r="I57" s="541"/>
      <c r="J57" s="541"/>
      <c r="K57" s="526"/>
      <c r="L57" s="504"/>
      <c r="M57" s="504"/>
      <c r="N57" s="527"/>
      <c r="O57" s="543"/>
      <c r="P57" s="542"/>
      <c r="Q57" s="542"/>
      <c r="R57" s="542"/>
      <c r="S57" s="541"/>
      <c r="T57" s="544"/>
      <c r="U57" s="541"/>
      <c r="V57" s="545"/>
      <c r="W57" s="546"/>
      <c r="X57" s="541"/>
      <c r="Y57" s="546"/>
      <c r="Z57" s="546"/>
      <c r="AA57" s="541"/>
      <c r="AB57" s="541"/>
      <c r="AC57" s="541"/>
      <c r="AD57" s="541"/>
      <c r="AE57" s="541"/>
      <c r="AF57" s="526"/>
      <c r="AG57" s="504"/>
      <c r="AH57" s="504"/>
      <c r="AI57" s="504"/>
      <c r="AJ57" s="504"/>
      <c r="AK57" s="504"/>
      <c r="AL57" s="504"/>
      <c r="AM57" s="504"/>
      <c r="AN57" s="504"/>
      <c r="AO57" s="504"/>
      <c r="AP57" s="511"/>
      <c r="AQ57" s="530"/>
      <c r="AR57" s="547"/>
      <c r="AS57" s="547"/>
      <c r="AT57" s="548"/>
      <c r="AU57" s="549"/>
      <c r="AV57" s="541"/>
      <c r="AW57" s="526"/>
      <c r="AX57" s="504"/>
      <c r="AY57" s="504"/>
      <c r="AZ57" s="504"/>
      <c r="BA57" s="511"/>
      <c r="BB57" s="504"/>
      <c r="BC57" s="504"/>
      <c r="BD57" s="516"/>
      <c r="BE57" s="504"/>
      <c r="BF57" s="511"/>
      <c r="BG57" s="511"/>
      <c r="BH57" s="511"/>
      <c r="BI57" s="511"/>
      <c r="BJ57" s="511"/>
      <c r="BK57" s="511"/>
      <c r="BL57" s="511"/>
      <c r="BM57" s="504"/>
      <c r="BN57" s="504"/>
      <c r="BO57" s="504"/>
      <c r="BP57" s="504"/>
      <c r="BQ57" s="504"/>
      <c r="BR57" s="504"/>
      <c r="BS57" s="504"/>
      <c r="BT57" s="504"/>
      <c r="BU57" s="504"/>
      <c r="BV57" s="504"/>
      <c r="BW57" s="504"/>
      <c r="BX57" s="504"/>
      <c r="BY57" s="534"/>
      <c r="BZ57" s="545"/>
      <c r="CA57" s="550"/>
      <c r="CB57" s="551"/>
      <c r="CC57" s="547"/>
      <c r="CD57" s="552"/>
      <c r="CE57" s="553"/>
    </row>
    <row r="58" ht="107.95" customHeight="1">
      <c r="A58" t="s" s="558">
        <v>260</v>
      </c>
      <c r="B58" t="s" s="557">
        <v>261</v>
      </c>
      <c r="C58" s="541"/>
      <c r="D58" s="541"/>
      <c r="E58" s="541"/>
      <c r="F58" s="542"/>
      <c r="G58" s="541"/>
      <c r="H58" s="541"/>
      <c r="I58" s="541"/>
      <c r="J58" s="541"/>
      <c r="K58" s="526"/>
      <c r="L58" s="504"/>
      <c r="M58" s="504"/>
      <c r="N58" s="527"/>
      <c r="O58" s="543"/>
      <c r="P58" s="542"/>
      <c r="Q58" s="542"/>
      <c r="R58" s="542"/>
      <c r="S58" s="541"/>
      <c r="T58" s="544"/>
      <c r="U58" s="541"/>
      <c r="V58" s="545"/>
      <c r="W58" s="546"/>
      <c r="X58" s="541"/>
      <c r="Y58" s="546"/>
      <c r="Z58" s="546"/>
      <c r="AA58" s="541"/>
      <c r="AB58" s="541"/>
      <c r="AC58" s="541"/>
      <c r="AD58" s="541"/>
      <c r="AE58" s="541"/>
      <c r="AF58" s="526"/>
      <c r="AG58" s="504"/>
      <c r="AH58" s="504"/>
      <c r="AI58" s="504"/>
      <c r="AJ58" s="504"/>
      <c r="AK58" s="504"/>
      <c r="AL58" s="504"/>
      <c r="AM58" s="504"/>
      <c r="AN58" s="504"/>
      <c r="AO58" s="504"/>
      <c r="AP58" s="511"/>
      <c r="AQ58" s="530"/>
      <c r="AR58" s="547"/>
      <c r="AS58" s="547"/>
      <c r="AT58" s="548"/>
      <c r="AU58" s="549"/>
      <c r="AV58" s="541"/>
      <c r="AW58" s="526"/>
      <c r="AX58" s="504"/>
      <c r="AY58" s="504"/>
      <c r="AZ58" s="504"/>
      <c r="BA58" s="511"/>
      <c r="BB58" s="504"/>
      <c r="BC58" s="504"/>
      <c r="BD58" s="516"/>
      <c r="BE58" s="504"/>
      <c r="BF58" s="511"/>
      <c r="BG58" s="511"/>
      <c r="BH58" s="511"/>
      <c r="BI58" s="511"/>
      <c r="BJ58" s="511"/>
      <c r="BK58" s="511"/>
      <c r="BL58" s="511"/>
      <c r="BM58" s="504"/>
      <c r="BN58" s="504"/>
      <c r="BO58" s="504"/>
      <c r="BP58" s="504"/>
      <c r="BQ58" s="504"/>
      <c r="BR58" s="504"/>
      <c r="BS58" s="504"/>
      <c r="BT58" s="504"/>
      <c r="BU58" s="504"/>
      <c r="BV58" s="504"/>
      <c r="BW58" s="504"/>
      <c r="BX58" s="504"/>
      <c r="BY58" s="534"/>
      <c r="BZ58" s="545"/>
      <c r="CA58" s="550"/>
      <c r="CB58" s="551"/>
      <c r="CC58" s="547"/>
      <c r="CD58" s="552"/>
      <c r="CE58" s="553"/>
    </row>
    <row r="59" ht="67.65" customHeight="1">
      <c r="A59" t="s" s="558">
        <v>262</v>
      </c>
      <c r="B59" t="s" s="557">
        <v>263</v>
      </c>
      <c r="C59" s="541"/>
      <c r="D59" s="541"/>
      <c r="E59" s="541"/>
      <c r="F59" s="542"/>
      <c r="G59" s="541"/>
      <c r="H59" s="541"/>
      <c r="I59" s="541"/>
      <c r="J59" s="541"/>
      <c r="K59" s="526"/>
      <c r="L59" s="504"/>
      <c r="M59" s="504"/>
      <c r="N59" s="527"/>
      <c r="O59" s="543"/>
      <c r="P59" s="542"/>
      <c r="Q59" s="542"/>
      <c r="R59" s="542"/>
      <c r="S59" s="541"/>
      <c r="T59" s="544"/>
      <c r="U59" s="541"/>
      <c r="V59" s="545"/>
      <c r="W59" s="546"/>
      <c r="X59" s="541"/>
      <c r="Y59" s="546"/>
      <c r="Z59" s="546"/>
      <c r="AA59" s="541"/>
      <c r="AB59" s="541"/>
      <c r="AC59" s="541"/>
      <c r="AD59" s="541"/>
      <c r="AE59" s="541"/>
      <c r="AF59" s="526"/>
      <c r="AG59" s="504"/>
      <c r="AH59" s="504"/>
      <c r="AI59" s="504"/>
      <c r="AJ59" s="504"/>
      <c r="AK59" s="504"/>
      <c r="AL59" s="504"/>
      <c r="AM59" s="504"/>
      <c r="AN59" s="504"/>
      <c r="AO59" s="504"/>
      <c r="AP59" s="511"/>
      <c r="AQ59" s="530"/>
      <c r="AR59" s="547"/>
      <c r="AS59" s="547"/>
      <c r="AT59" s="548"/>
      <c r="AU59" s="549"/>
      <c r="AV59" s="541"/>
      <c r="AW59" s="526"/>
      <c r="AX59" s="504"/>
      <c r="AY59" s="504"/>
      <c r="AZ59" s="504"/>
      <c r="BA59" s="511"/>
      <c r="BB59" s="504"/>
      <c r="BC59" s="504"/>
      <c r="BD59" s="516"/>
      <c r="BE59" s="504"/>
      <c r="BF59" s="511"/>
      <c r="BG59" s="511"/>
      <c r="BH59" s="511"/>
      <c r="BI59" s="511"/>
      <c r="BJ59" s="511"/>
      <c r="BK59" s="511"/>
      <c r="BL59" s="511"/>
      <c r="BM59" s="504"/>
      <c r="BN59" s="504"/>
      <c r="BO59" s="504"/>
      <c r="BP59" s="504"/>
      <c r="BQ59" s="504"/>
      <c r="BR59" s="504"/>
      <c r="BS59" s="504"/>
      <c r="BT59" s="504"/>
      <c r="BU59" s="504"/>
      <c r="BV59" s="504"/>
      <c r="BW59" s="504"/>
      <c r="BX59" s="504"/>
      <c r="BY59" s="534"/>
      <c r="BZ59" s="545"/>
      <c r="CA59" s="550"/>
      <c r="CB59" s="551"/>
      <c r="CC59" s="547"/>
      <c r="CD59" s="552"/>
      <c r="CE59" s="553"/>
    </row>
    <row r="60" ht="105.35" customHeight="1">
      <c r="A60" t="s" s="558">
        <v>264</v>
      </c>
      <c r="B60" t="s" s="557">
        <v>265</v>
      </c>
      <c r="C60" s="541"/>
      <c r="D60" s="541"/>
      <c r="E60" s="541"/>
      <c r="F60" s="542"/>
      <c r="G60" s="541"/>
      <c r="H60" s="541"/>
      <c r="I60" s="541"/>
      <c r="J60" s="541"/>
      <c r="K60" s="526"/>
      <c r="L60" s="504"/>
      <c r="M60" s="504"/>
      <c r="N60" s="527"/>
      <c r="O60" s="543"/>
      <c r="P60" s="542"/>
      <c r="Q60" s="542"/>
      <c r="R60" s="542"/>
      <c r="S60" s="541"/>
      <c r="T60" s="544"/>
      <c r="U60" s="541"/>
      <c r="V60" s="545"/>
      <c r="W60" s="546"/>
      <c r="X60" s="541"/>
      <c r="Y60" s="546"/>
      <c r="Z60" s="546"/>
      <c r="AA60" s="541"/>
      <c r="AB60" s="541"/>
      <c r="AC60" s="541"/>
      <c r="AD60" s="541"/>
      <c r="AE60" s="541"/>
      <c r="AF60" s="526"/>
      <c r="AG60" s="504"/>
      <c r="AH60" s="504"/>
      <c r="AI60" s="504"/>
      <c r="AJ60" s="504"/>
      <c r="AK60" s="504"/>
      <c r="AL60" s="504"/>
      <c r="AM60" s="504"/>
      <c r="AN60" s="504"/>
      <c r="AO60" s="504"/>
      <c r="AP60" s="511"/>
      <c r="AQ60" s="530"/>
      <c r="AR60" s="547"/>
      <c r="AS60" s="547"/>
      <c r="AT60" s="548"/>
      <c r="AU60" s="549"/>
      <c r="AV60" s="541"/>
      <c r="AW60" s="526"/>
      <c r="AX60" s="504"/>
      <c r="AY60" s="504"/>
      <c r="AZ60" s="504"/>
      <c r="BA60" s="511"/>
      <c r="BB60" s="504"/>
      <c r="BC60" s="504"/>
      <c r="BD60" s="516"/>
      <c r="BE60" s="504"/>
      <c r="BF60" s="511"/>
      <c r="BG60" s="511"/>
      <c r="BH60" s="511"/>
      <c r="BI60" s="511"/>
      <c r="BJ60" s="511"/>
      <c r="BK60" s="511"/>
      <c r="BL60" s="511"/>
      <c r="BM60" s="504"/>
      <c r="BN60" s="504"/>
      <c r="BO60" s="504"/>
      <c r="BP60" s="504"/>
      <c r="BQ60" s="504"/>
      <c r="BR60" s="504"/>
      <c r="BS60" s="504"/>
      <c r="BT60" s="504"/>
      <c r="BU60" s="504"/>
      <c r="BV60" s="504"/>
      <c r="BW60" s="504"/>
      <c r="BX60" s="504"/>
      <c r="BY60" s="534"/>
      <c r="BZ60" s="545"/>
      <c r="CA60" s="550"/>
      <c r="CB60" s="551"/>
      <c r="CC60" s="547"/>
      <c r="CD60" s="552"/>
      <c r="CE60" s="553"/>
    </row>
    <row r="61" ht="61.7" customHeight="1">
      <c r="A61" t="s" s="558">
        <v>266</v>
      </c>
      <c r="B61" t="s" s="559">
        <v>267</v>
      </c>
      <c r="C61" s="541"/>
      <c r="D61" s="541"/>
      <c r="E61" s="541"/>
      <c r="F61" s="542"/>
      <c r="G61" s="541"/>
      <c r="H61" s="541"/>
      <c r="I61" s="541"/>
      <c r="J61" s="541"/>
      <c r="K61" s="526"/>
      <c r="L61" s="504"/>
      <c r="M61" s="504"/>
      <c r="N61" s="527"/>
      <c r="O61" s="543"/>
      <c r="P61" s="542"/>
      <c r="Q61" s="542"/>
      <c r="R61" s="542"/>
      <c r="S61" s="541"/>
      <c r="T61" s="544"/>
      <c r="U61" s="541"/>
      <c r="V61" s="545"/>
      <c r="W61" s="546"/>
      <c r="X61" s="541"/>
      <c r="Y61" s="546"/>
      <c r="Z61" s="546"/>
      <c r="AA61" s="541"/>
      <c r="AB61" s="541"/>
      <c r="AC61" s="541"/>
      <c r="AD61" s="541"/>
      <c r="AE61" s="541"/>
      <c r="AF61" s="526"/>
      <c r="AG61" s="504"/>
      <c r="AH61" s="504"/>
      <c r="AI61" s="504"/>
      <c r="AJ61" s="504"/>
      <c r="AK61" s="504"/>
      <c r="AL61" s="504"/>
      <c r="AM61" s="504"/>
      <c r="AN61" s="504"/>
      <c r="AO61" s="504"/>
      <c r="AP61" s="511"/>
      <c r="AQ61" s="530"/>
      <c r="AR61" s="547"/>
      <c r="AS61" s="547"/>
      <c r="AT61" s="548"/>
      <c r="AU61" s="549"/>
      <c r="AV61" s="541"/>
      <c r="AW61" s="526"/>
      <c r="AX61" s="504"/>
      <c r="AY61" s="504"/>
      <c r="AZ61" s="504"/>
      <c r="BA61" s="511"/>
      <c r="BB61" s="504"/>
      <c r="BC61" s="504"/>
      <c r="BD61" s="516"/>
      <c r="BE61" s="504"/>
      <c r="BF61" s="511"/>
      <c r="BG61" s="511"/>
      <c r="BH61" s="511"/>
      <c r="BI61" s="511"/>
      <c r="BJ61" s="511"/>
      <c r="BK61" s="511"/>
      <c r="BL61" s="511"/>
      <c r="BM61" s="504"/>
      <c r="BN61" s="504"/>
      <c r="BO61" s="504"/>
      <c r="BP61" s="504"/>
      <c r="BQ61" s="504"/>
      <c r="BR61" s="504"/>
      <c r="BS61" s="504"/>
      <c r="BT61" s="504"/>
      <c r="BU61" s="504"/>
      <c r="BV61" s="504"/>
      <c r="BW61" s="504"/>
      <c r="BX61" s="504"/>
      <c r="BY61" s="534"/>
      <c r="BZ61" s="545"/>
      <c r="CA61" s="550"/>
      <c r="CB61" s="551"/>
      <c r="CC61" s="547"/>
      <c r="CD61" s="552"/>
      <c r="CE61" s="553"/>
    </row>
    <row r="62" ht="149.25" customHeight="1">
      <c r="A62" t="s" s="560">
        <v>268</v>
      </c>
      <c r="B62" t="s" s="557">
        <v>269</v>
      </c>
      <c r="C62" s="541"/>
      <c r="D62" s="541"/>
      <c r="E62" s="541"/>
      <c r="F62" s="542"/>
      <c r="G62" s="541"/>
      <c r="H62" s="541"/>
      <c r="I62" s="541"/>
      <c r="J62" s="541"/>
      <c r="K62" s="526"/>
      <c r="L62" s="504"/>
      <c r="M62" s="504"/>
      <c r="N62" s="527"/>
      <c r="O62" s="543"/>
      <c r="P62" s="542"/>
      <c r="Q62" s="542"/>
      <c r="R62" s="542"/>
      <c r="S62" s="541"/>
      <c r="T62" s="544"/>
      <c r="U62" s="541"/>
      <c r="V62" s="545"/>
      <c r="W62" s="546"/>
      <c r="X62" s="541"/>
      <c r="Y62" s="546"/>
      <c r="Z62" s="546"/>
      <c r="AA62" s="541"/>
      <c r="AB62" s="541"/>
      <c r="AC62" s="541"/>
      <c r="AD62" s="541"/>
      <c r="AE62" s="541"/>
      <c r="AF62" s="526"/>
      <c r="AG62" s="504"/>
      <c r="AH62" s="504"/>
      <c r="AI62" s="504"/>
      <c r="AJ62" s="504"/>
      <c r="AK62" s="504"/>
      <c r="AL62" s="504"/>
      <c r="AM62" s="504"/>
      <c r="AN62" s="504"/>
      <c r="AO62" s="504"/>
      <c r="AP62" s="511"/>
      <c r="AQ62" s="530"/>
      <c r="AR62" s="547"/>
      <c r="AS62" s="547"/>
      <c r="AT62" s="548"/>
      <c r="AU62" s="549"/>
      <c r="AV62" s="541"/>
      <c r="AW62" s="526"/>
      <c r="AX62" s="504"/>
      <c r="AY62" s="504"/>
      <c r="AZ62" s="504"/>
      <c r="BA62" s="511"/>
      <c r="BB62" s="504"/>
      <c r="BC62" s="504"/>
      <c r="BD62" s="516"/>
      <c r="BE62" s="504"/>
      <c r="BF62" s="511"/>
      <c r="BG62" s="511"/>
      <c r="BH62" s="511"/>
      <c r="BI62" s="511"/>
      <c r="BJ62" s="511"/>
      <c r="BK62" s="511"/>
      <c r="BL62" s="511"/>
      <c r="BM62" s="504"/>
      <c r="BN62" s="504"/>
      <c r="BO62" s="504"/>
      <c r="BP62" s="504"/>
      <c r="BQ62" s="504"/>
      <c r="BR62" s="504"/>
      <c r="BS62" s="504"/>
      <c r="BT62" s="504"/>
      <c r="BU62" s="504"/>
      <c r="BV62" s="504"/>
      <c r="BW62" s="504"/>
      <c r="BX62" s="504"/>
      <c r="BY62" s="534"/>
      <c r="BZ62" s="545"/>
      <c r="CA62" s="550"/>
      <c r="CB62" s="551"/>
      <c r="CC62" s="547"/>
      <c r="CD62" s="552"/>
      <c r="CE62" s="553"/>
    </row>
    <row r="63" ht="58.05" customHeight="1">
      <c r="A63" t="s" s="558">
        <v>270</v>
      </c>
      <c r="B63" t="s" s="561">
        <v>271</v>
      </c>
      <c r="C63" s="541"/>
      <c r="D63" s="541"/>
      <c r="E63" s="541"/>
      <c r="F63" s="542"/>
      <c r="G63" s="541"/>
      <c r="H63" s="541"/>
      <c r="I63" s="541"/>
      <c r="J63" s="541"/>
      <c r="K63" s="526"/>
      <c r="L63" s="504"/>
      <c r="M63" s="504"/>
      <c r="N63" s="527"/>
      <c r="O63" s="543"/>
      <c r="P63" s="542"/>
      <c r="Q63" s="542"/>
      <c r="R63" s="542"/>
      <c r="S63" s="541"/>
      <c r="T63" s="544"/>
      <c r="U63" s="541"/>
      <c r="V63" s="545"/>
      <c r="W63" s="546"/>
      <c r="X63" s="541"/>
      <c r="Y63" s="546"/>
      <c r="Z63" s="546"/>
      <c r="AA63" s="541"/>
      <c r="AB63" s="541"/>
      <c r="AC63" s="541"/>
      <c r="AD63" s="541"/>
      <c r="AE63" s="541"/>
      <c r="AF63" s="526"/>
      <c r="AG63" s="504"/>
      <c r="AH63" s="504"/>
      <c r="AI63" s="504"/>
      <c r="AJ63" s="504"/>
      <c r="AK63" s="504"/>
      <c r="AL63" s="504"/>
      <c r="AM63" s="504"/>
      <c r="AN63" s="504"/>
      <c r="AO63" s="504"/>
      <c r="AP63" s="511"/>
      <c r="AQ63" s="530"/>
      <c r="AR63" s="547"/>
      <c r="AS63" s="547"/>
      <c r="AT63" s="548"/>
      <c r="AU63" s="549"/>
      <c r="AV63" s="541"/>
      <c r="AW63" s="526"/>
      <c r="AX63" s="504"/>
      <c r="AY63" s="504"/>
      <c r="AZ63" s="504"/>
      <c r="BA63" s="511"/>
      <c r="BB63" s="504"/>
      <c r="BC63" s="504"/>
      <c r="BD63" s="516"/>
      <c r="BE63" s="504"/>
      <c r="BF63" s="511"/>
      <c r="BG63" s="511"/>
      <c r="BH63" s="511"/>
      <c r="BI63" s="511"/>
      <c r="BJ63" s="511"/>
      <c r="BK63" s="511"/>
      <c r="BL63" s="511"/>
      <c r="BM63" s="504"/>
      <c r="BN63" s="504"/>
      <c r="BO63" s="504"/>
      <c r="BP63" s="504"/>
      <c r="BQ63" s="504"/>
      <c r="BR63" s="504"/>
      <c r="BS63" s="504"/>
      <c r="BT63" s="504"/>
      <c r="BU63" s="504"/>
      <c r="BV63" s="504"/>
      <c r="BW63" s="504"/>
      <c r="BX63" s="504"/>
      <c r="BY63" s="534"/>
      <c r="BZ63" s="545"/>
      <c r="CA63" s="550"/>
      <c r="CB63" s="551"/>
      <c r="CC63" s="547"/>
      <c r="CD63" s="552"/>
      <c r="CE63" s="553"/>
    </row>
    <row r="64" ht="61.6" customHeight="1">
      <c r="A64" t="s" s="562">
        <v>272</v>
      </c>
      <c r="B64" t="s" s="557">
        <v>273</v>
      </c>
      <c r="C64" s="541"/>
      <c r="D64" s="541"/>
      <c r="E64" s="541"/>
      <c r="F64" s="542"/>
      <c r="G64" s="541"/>
      <c r="H64" s="541"/>
      <c r="I64" s="541"/>
      <c r="J64" s="541"/>
      <c r="K64" s="563"/>
      <c r="L64" s="564"/>
      <c r="M64" s="564"/>
      <c r="N64" s="565"/>
      <c r="O64" s="543"/>
      <c r="P64" s="542"/>
      <c r="Q64" s="542"/>
      <c r="R64" s="542"/>
      <c r="S64" s="541"/>
      <c r="T64" s="544"/>
      <c r="U64" s="541"/>
      <c r="V64" s="545"/>
      <c r="W64" s="546"/>
      <c r="X64" s="541"/>
      <c r="Y64" s="546"/>
      <c r="Z64" s="546"/>
      <c r="AA64" s="566"/>
      <c r="AB64" s="567"/>
      <c r="AC64" s="568"/>
      <c r="AD64" s="547"/>
      <c r="AE64" s="547"/>
      <c r="AF64" s="563"/>
      <c r="AG64" s="564"/>
      <c r="AH64" s="564"/>
      <c r="AI64" s="564"/>
      <c r="AJ64" s="564"/>
      <c r="AK64" s="564"/>
      <c r="AL64" s="564"/>
      <c r="AM64" s="564"/>
      <c r="AN64" s="564"/>
      <c r="AO64" s="564"/>
      <c r="AP64" s="569"/>
      <c r="AQ64" s="570"/>
      <c r="AR64" s="548"/>
      <c r="AS64" s="549"/>
      <c r="AT64" s="541"/>
      <c r="AU64" s="545"/>
      <c r="AV64" s="545"/>
      <c r="AW64" s="563"/>
      <c r="AX64" s="564"/>
      <c r="AY64" s="564"/>
      <c r="AZ64" s="564"/>
      <c r="BA64" s="569"/>
      <c r="BB64" s="564"/>
      <c r="BC64" s="564"/>
      <c r="BD64" s="571"/>
      <c r="BE64" s="564"/>
      <c r="BF64" s="569"/>
      <c r="BG64" s="569"/>
      <c r="BH64" s="569"/>
      <c r="BI64" s="569"/>
      <c r="BJ64" s="569"/>
      <c r="BK64" s="569"/>
      <c r="BL64" s="569"/>
      <c r="BM64" s="564"/>
      <c r="BN64" s="564"/>
      <c r="BO64" s="564"/>
      <c r="BP64" s="564"/>
      <c r="BQ64" s="564"/>
      <c r="BR64" s="564"/>
      <c r="BS64" s="564"/>
      <c r="BT64" s="564"/>
      <c r="BU64" s="564"/>
      <c r="BV64" s="564"/>
      <c r="BW64" s="564"/>
      <c r="BX64" s="564"/>
      <c r="BY64" s="534"/>
      <c r="BZ64" s="572"/>
      <c r="CA64" s="547"/>
      <c r="CB64" s="552"/>
      <c r="CC64" s="541"/>
      <c r="CD64" t="s" s="573">
        <v>272</v>
      </c>
      <c r="CE64" t="s" s="574">
        <v>273</v>
      </c>
    </row>
  </sheetData>
  <mergeCells count="11">
    <mergeCell ref="AD2:AD3"/>
    <mergeCell ref="G1:I1"/>
    <mergeCell ref="AD1:AE1"/>
    <mergeCell ref="AE2:AE3"/>
    <mergeCell ref="BZ2:CE2"/>
    <mergeCell ref="BZ1:CE1"/>
    <mergeCell ref="O1:R1"/>
    <mergeCell ref="O2:R2"/>
    <mergeCell ref="F2:J2"/>
    <mergeCell ref="A48:A49"/>
    <mergeCell ref="B48:B49"/>
  </mergeCells>
  <hyperlinks>
    <hyperlink ref="B52" r:id="rId1" location="" tooltip="" display="https://www.medicare.gov/care-compare/inspections/pdf/nursing-home/495235/health/standard?date=2019-06-20"/>
    <hyperlink ref="B53" r:id="rId2" location="" tooltip="" display="For the report of the last inspection on 04/30/2021, which inspected both for complaints and infection control, see https://www.medicare.gov/care-compare/inspections/pdf/nursing-home/495235/health/complaint?date=2021-04-30"/>
    <hyperlink ref="B55" r:id="rId3" location="" tooltip="" display="For a view of a nursing home that had zero discrepancies in a standard health inspection, see King's Grant Retirement Commun inspection https://www.medicare.gov/care-compare/inspections/pdf/nursing-home/495408/health/standard?date=2019-09-20 "/>
    <hyperlink ref="B60" r:id="rId4" location="" tooltip="" display="Quality of resident care is calculated for both short stay care and long term care and combined for this overall number rating.  Those are also calculated separately.  Go to https://www.medicare.gov/care-compare/results?searchType=NursingHome&amp;page=1&amp;state=VA&amp;sort=alpha and search the nursing home of interest to get those separate ratings. Click on “View Quality Ratings” under “Quality of Resident Care” to see the breakout."/>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Q90"/>
  <sheetViews>
    <sheetView workbookViewId="0" showGridLines="0" defaultGridColor="1"/>
  </sheetViews>
  <sheetFormatPr defaultColWidth="8.83333" defaultRowHeight="15" customHeight="1" outlineLevelRow="0" outlineLevelCol="0"/>
  <cols>
    <col min="1" max="16" width="8.85156" style="575" customWidth="1"/>
    <col min="17" max="17" width="7.5" style="575" customWidth="1"/>
    <col min="18" max="16384" width="8.85156" style="575" customWidth="1"/>
  </cols>
  <sheetData>
    <row r="1" ht="15.75" customHeight="1">
      <c r="A1" s="205"/>
      <c r="B1" s="205"/>
      <c r="C1" s="205"/>
      <c r="D1" s="205"/>
      <c r="E1" s="205"/>
      <c r="F1" s="205"/>
      <c r="G1" s="205"/>
      <c r="H1" s="205"/>
      <c r="I1" s="205"/>
      <c r="J1" s="205"/>
      <c r="K1" s="205"/>
      <c r="L1" s="205"/>
      <c r="M1" s="205"/>
      <c r="N1" s="205"/>
      <c r="O1" s="205"/>
      <c r="P1" s="205"/>
      <c r="Q1" s="205"/>
    </row>
    <row r="2" ht="15.75" customHeight="1">
      <c r="A2" s="205"/>
      <c r="B2" s="205"/>
      <c r="C2" s="205"/>
      <c r="D2" s="205"/>
      <c r="E2" s="205"/>
      <c r="F2" s="205"/>
      <c r="G2" s="205"/>
      <c r="H2" s="205"/>
      <c r="I2" s="205"/>
      <c r="J2" s="205"/>
      <c r="K2" s="205"/>
      <c r="L2" s="205"/>
      <c r="M2" s="205"/>
      <c r="N2" s="205"/>
      <c r="O2" s="205"/>
      <c r="P2" s="205"/>
      <c r="Q2" s="205"/>
    </row>
    <row r="3" ht="15" customHeight="1">
      <c r="A3" s="205"/>
      <c r="B3" s="205"/>
      <c r="C3" s="205"/>
      <c r="D3" s="205"/>
      <c r="E3" s="205"/>
      <c r="F3" s="205"/>
      <c r="G3" s="205"/>
      <c r="H3" s="205"/>
      <c r="I3" s="205"/>
      <c r="J3" s="205"/>
      <c r="K3" s="205"/>
      <c r="L3" s="205"/>
      <c r="M3" s="205"/>
      <c r="N3" s="205"/>
      <c r="O3" s="205"/>
      <c r="P3" s="205"/>
      <c r="Q3" s="205"/>
    </row>
    <row r="4" ht="15" customHeight="1">
      <c r="A4" s="205"/>
      <c r="B4" s="205"/>
      <c r="C4" s="205"/>
      <c r="D4" s="205"/>
      <c r="E4" s="205"/>
      <c r="F4" s="205"/>
      <c r="G4" s="205"/>
      <c r="H4" s="205"/>
      <c r="I4" s="205"/>
      <c r="J4" s="205"/>
      <c r="K4" s="205"/>
      <c r="L4" s="205"/>
      <c r="M4" s="205"/>
      <c r="N4" s="205"/>
      <c r="O4" s="205"/>
      <c r="P4" s="205"/>
      <c r="Q4" s="205"/>
    </row>
    <row r="5" ht="15" customHeight="1">
      <c r="A5" s="205"/>
      <c r="B5" s="205"/>
      <c r="C5" s="205"/>
      <c r="D5" s="205"/>
      <c r="E5" s="205"/>
      <c r="F5" s="205"/>
      <c r="G5" s="205"/>
      <c r="H5" s="205"/>
      <c r="I5" s="205"/>
      <c r="J5" s="205"/>
      <c r="K5" s="205"/>
      <c r="L5" s="205"/>
      <c r="M5" s="205"/>
      <c r="N5" s="205"/>
      <c r="O5" s="205"/>
      <c r="P5" s="205"/>
      <c r="Q5" s="205"/>
    </row>
    <row r="6" ht="15" customHeight="1">
      <c r="A6" s="205"/>
      <c r="B6" s="205"/>
      <c r="C6" s="205"/>
      <c r="D6" s="205"/>
      <c r="E6" s="205"/>
      <c r="F6" s="205"/>
      <c r="G6" s="205"/>
      <c r="H6" s="205"/>
      <c r="I6" s="205"/>
      <c r="J6" s="205"/>
      <c r="K6" s="205"/>
      <c r="L6" s="205"/>
      <c r="M6" s="205"/>
      <c r="N6" s="205"/>
      <c r="O6" s="205"/>
      <c r="P6" s="205"/>
      <c r="Q6" s="205"/>
    </row>
    <row r="7" ht="15" customHeight="1">
      <c r="A7" s="205"/>
      <c r="B7" s="205"/>
      <c r="C7" s="205"/>
      <c r="D7" s="205"/>
      <c r="E7" s="205"/>
      <c r="F7" s="205"/>
      <c r="G7" s="205"/>
      <c r="H7" s="205"/>
      <c r="I7" s="205"/>
      <c r="J7" s="205"/>
      <c r="K7" s="205"/>
      <c r="L7" s="205"/>
      <c r="M7" s="205"/>
      <c r="N7" s="205"/>
      <c r="O7" s="205"/>
      <c r="P7" s="205"/>
      <c r="Q7" s="205"/>
    </row>
    <row r="8" ht="15" customHeight="1">
      <c r="A8" s="205"/>
      <c r="B8" s="205"/>
      <c r="C8" s="205"/>
      <c r="D8" s="205"/>
      <c r="E8" s="205"/>
      <c r="F8" s="205"/>
      <c r="G8" s="205"/>
      <c r="H8" s="205"/>
      <c r="I8" s="205"/>
      <c r="J8" s="205"/>
      <c r="K8" s="205"/>
      <c r="L8" s="205"/>
      <c r="M8" s="205"/>
      <c r="N8" s="205"/>
      <c r="O8" s="205"/>
      <c r="P8" s="205"/>
      <c r="Q8" s="205"/>
    </row>
    <row r="9" ht="15" customHeight="1">
      <c r="A9" s="205"/>
      <c r="B9" s="205"/>
      <c r="C9" s="205"/>
      <c r="D9" s="205"/>
      <c r="E9" s="205"/>
      <c r="F9" s="205"/>
      <c r="G9" s="205"/>
      <c r="H9" s="205"/>
      <c r="I9" s="205"/>
      <c r="J9" s="205"/>
      <c r="K9" s="205"/>
      <c r="L9" s="205"/>
      <c r="M9" s="205"/>
      <c r="N9" s="205"/>
      <c r="O9" s="205"/>
      <c r="P9" s="205"/>
      <c r="Q9" s="205"/>
    </row>
    <row r="10" ht="15" customHeight="1">
      <c r="A10" s="205"/>
      <c r="B10" s="205"/>
      <c r="C10" s="205"/>
      <c r="D10" s="205"/>
      <c r="E10" s="205"/>
      <c r="F10" s="205"/>
      <c r="G10" s="205"/>
      <c r="H10" s="205"/>
      <c r="I10" s="205"/>
      <c r="J10" s="205"/>
      <c r="K10" s="205"/>
      <c r="L10" s="205"/>
      <c r="M10" s="205"/>
      <c r="N10" s="205"/>
      <c r="O10" s="205"/>
      <c r="P10" s="205"/>
      <c r="Q10" s="205"/>
    </row>
    <row r="11" ht="15" customHeight="1">
      <c r="A11" s="205"/>
      <c r="B11" s="205"/>
      <c r="C11" s="205"/>
      <c r="D11" s="205"/>
      <c r="E11" s="205"/>
      <c r="F11" s="205"/>
      <c r="G11" s="205"/>
      <c r="H11" s="205"/>
      <c r="I11" s="205"/>
      <c r="J11" s="205"/>
      <c r="K11" s="205"/>
      <c r="L11" s="205"/>
      <c r="M11" s="205"/>
      <c r="N11" s="205"/>
      <c r="O11" s="205"/>
      <c r="P11" s="205"/>
      <c r="Q11" s="205"/>
    </row>
    <row r="12" ht="15" customHeight="1">
      <c r="A12" s="205"/>
      <c r="B12" s="205"/>
      <c r="C12" s="205"/>
      <c r="D12" s="205"/>
      <c r="E12" s="205"/>
      <c r="F12" s="205"/>
      <c r="G12" s="205"/>
      <c r="H12" s="205"/>
      <c r="I12" s="205"/>
      <c r="J12" s="205"/>
      <c r="K12" s="205"/>
      <c r="L12" s="205"/>
      <c r="M12" s="205"/>
      <c r="N12" s="205"/>
      <c r="O12" s="205"/>
      <c r="P12" s="205"/>
      <c r="Q12" s="205"/>
    </row>
    <row r="13" ht="15" customHeight="1">
      <c r="A13" s="205"/>
      <c r="B13" s="205"/>
      <c r="C13" s="205"/>
      <c r="D13" s="205"/>
      <c r="E13" s="205"/>
      <c r="F13" s="205"/>
      <c r="G13" s="205"/>
      <c r="H13" s="205"/>
      <c r="I13" s="205"/>
      <c r="J13" s="205"/>
      <c r="K13" s="205"/>
      <c r="L13" s="205"/>
      <c r="M13" s="205"/>
      <c r="N13" s="205"/>
      <c r="O13" s="205"/>
      <c r="P13" s="205"/>
      <c r="Q13" s="205"/>
    </row>
    <row r="14" ht="15" customHeight="1">
      <c r="A14" s="205"/>
      <c r="B14" s="205"/>
      <c r="C14" s="205"/>
      <c r="D14" s="205"/>
      <c r="E14" s="205"/>
      <c r="F14" s="205"/>
      <c r="G14" s="205"/>
      <c r="H14" s="205"/>
      <c r="I14" s="205"/>
      <c r="J14" s="205"/>
      <c r="K14" s="205"/>
      <c r="L14" s="205"/>
      <c r="M14" s="205"/>
      <c r="N14" s="205"/>
      <c r="O14" s="205"/>
      <c r="P14" s="205"/>
      <c r="Q14" s="205"/>
    </row>
    <row r="15" ht="15" customHeight="1">
      <c r="A15" s="205"/>
      <c r="B15" s="205"/>
      <c r="C15" s="205"/>
      <c r="D15" s="205"/>
      <c r="E15" s="205"/>
      <c r="F15" s="205"/>
      <c r="G15" s="205"/>
      <c r="H15" s="205"/>
      <c r="I15" s="205"/>
      <c r="J15" s="205"/>
      <c r="K15" s="205"/>
      <c r="L15" s="205"/>
      <c r="M15" s="205"/>
      <c r="N15" s="205"/>
      <c r="O15" s="205"/>
      <c r="P15" s="205"/>
      <c r="Q15" s="205"/>
    </row>
    <row r="16" ht="15" customHeight="1">
      <c r="A16" s="205"/>
      <c r="B16" s="205"/>
      <c r="C16" s="205"/>
      <c r="D16" s="205"/>
      <c r="E16" s="205"/>
      <c r="F16" s="205"/>
      <c r="G16" s="205"/>
      <c r="H16" s="205"/>
      <c r="I16" s="205"/>
      <c r="J16" s="205"/>
      <c r="K16" s="205"/>
      <c r="L16" s="205"/>
      <c r="M16" s="205"/>
      <c r="N16" s="205"/>
      <c r="O16" s="205"/>
      <c r="P16" s="205"/>
      <c r="Q16" s="205"/>
    </row>
    <row r="17" ht="15" customHeight="1">
      <c r="A17" s="205"/>
      <c r="B17" s="205"/>
      <c r="C17" s="205"/>
      <c r="D17" s="205"/>
      <c r="E17" s="205"/>
      <c r="F17" s="205"/>
      <c r="G17" s="205"/>
      <c r="H17" s="205"/>
      <c r="I17" s="205"/>
      <c r="J17" s="205"/>
      <c r="K17" s="205"/>
      <c r="L17" s="205"/>
      <c r="M17" s="205"/>
      <c r="N17" s="205"/>
      <c r="O17" s="205"/>
      <c r="P17" s="205"/>
      <c r="Q17" s="205"/>
    </row>
    <row r="18" ht="15" customHeight="1">
      <c r="A18" s="205"/>
      <c r="B18" s="205"/>
      <c r="C18" s="205"/>
      <c r="D18" s="205"/>
      <c r="E18" s="205"/>
      <c r="F18" s="205"/>
      <c r="G18" s="205"/>
      <c r="H18" s="205"/>
      <c r="I18" s="205"/>
      <c r="J18" s="205"/>
      <c r="K18" s="205"/>
      <c r="L18" s="205"/>
      <c r="M18" s="205"/>
      <c r="N18" s="205"/>
      <c r="O18" s="205"/>
      <c r="P18" s="205"/>
      <c r="Q18" s="205"/>
    </row>
    <row r="19" ht="15" customHeight="1">
      <c r="A19" s="205"/>
      <c r="B19" s="205"/>
      <c r="C19" s="205"/>
      <c r="D19" s="205"/>
      <c r="E19" s="205"/>
      <c r="F19" s="205"/>
      <c r="G19" s="205"/>
      <c r="H19" s="205"/>
      <c r="I19" s="205"/>
      <c r="J19" s="205"/>
      <c r="K19" s="205"/>
      <c r="L19" s="205"/>
      <c r="M19" s="205"/>
      <c r="N19" s="205"/>
      <c r="O19" s="205"/>
      <c r="P19" s="205"/>
      <c r="Q19" s="205"/>
    </row>
    <row r="20" ht="15" customHeight="1">
      <c r="A20" s="205"/>
      <c r="B20" s="205"/>
      <c r="C20" s="205"/>
      <c r="D20" s="205"/>
      <c r="E20" s="205"/>
      <c r="F20" s="205"/>
      <c r="G20" s="205"/>
      <c r="H20" s="205"/>
      <c r="I20" s="205"/>
      <c r="J20" s="205"/>
      <c r="K20" s="205"/>
      <c r="L20" s="205"/>
      <c r="M20" s="205"/>
      <c r="N20" s="205"/>
      <c r="O20" s="205"/>
      <c r="P20" s="205"/>
      <c r="Q20" s="205"/>
    </row>
    <row r="21" ht="15" customHeight="1">
      <c r="A21" s="205"/>
      <c r="B21" s="205"/>
      <c r="C21" s="205"/>
      <c r="D21" s="205"/>
      <c r="E21" s="205"/>
      <c r="F21" s="205"/>
      <c r="G21" s="205"/>
      <c r="H21" s="205"/>
      <c r="I21" s="205"/>
      <c r="J21" s="205"/>
      <c r="K21" s="205"/>
      <c r="L21" s="205"/>
      <c r="M21" s="205"/>
      <c r="N21" s="205"/>
      <c r="O21" s="205"/>
      <c r="P21" s="205"/>
      <c r="Q21" s="205"/>
    </row>
    <row r="22" ht="15" customHeight="1">
      <c r="A22" s="205"/>
      <c r="B22" s="205"/>
      <c r="C22" s="205"/>
      <c r="D22" s="205"/>
      <c r="E22" s="205"/>
      <c r="F22" s="205"/>
      <c r="G22" s="205"/>
      <c r="H22" s="205"/>
      <c r="I22" s="205"/>
      <c r="J22" s="205"/>
      <c r="K22" s="205"/>
      <c r="L22" s="205"/>
      <c r="M22" s="205"/>
      <c r="N22" s="205"/>
      <c r="O22" s="205"/>
      <c r="P22" s="205"/>
      <c r="Q22" s="205"/>
    </row>
    <row r="23" ht="15" customHeight="1">
      <c r="A23" s="205"/>
      <c r="B23" s="205"/>
      <c r="C23" s="205"/>
      <c r="D23" s="205"/>
      <c r="E23" s="205"/>
      <c r="F23" s="205"/>
      <c r="G23" s="205"/>
      <c r="H23" s="205"/>
      <c r="I23" s="205"/>
      <c r="J23" s="205"/>
      <c r="K23" s="205"/>
      <c r="L23" s="205"/>
      <c r="M23" s="205"/>
      <c r="N23" s="205"/>
      <c r="O23" s="205"/>
      <c r="P23" s="205"/>
      <c r="Q23" s="205"/>
    </row>
    <row r="24" ht="15" customHeight="1">
      <c r="A24" s="205"/>
      <c r="B24" s="205"/>
      <c r="C24" s="205"/>
      <c r="D24" s="205"/>
      <c r="E24" s="205"/>
      <c r="F24" s="205"/>
      <c r="G24" s="205"/>
      <c r="H24" s="205"/>
      <c r="I24" s="205"/>
      <c r="J24" s="205"/>
      <c r="K24" s="205"/>
      <c r="L24" s="205"/>
      <c r="M24" s="205"/>
      <c r="N24" s="205"/>
      <c r="O24" s="205"/>
      <c r="P24" s="205"/>
      <c r="Q24" s="205"/>
    </row>
    <row r="25" ht="15" customHeight="1">
      <c r="A25" s="205"/>
      <c r="B25" s="205"/>
      <c r="C25" s="205"/>
      <c r="D25" s="205"/>
      <c r="E25" s="205"/>
      <c r="F25" s="205"/>
      <c r="G25" s="205"/>
      <c r="H25" s="205"/>
      <c r="I25" s="205"/>
      <c r="J25" s="205"/>
      <c r="K25" s="205"/>
      <c r="L25" s="205"/>
      <c r="M25" s="205"/>
      <c r="N25" s="205"/>
      <c r="O25" s="205"/>
      <c r="P25" s="205"/>
      <c r="Q25" s="205"/>
    </row>
    <row r="26" ht="15" customHeight="1">
      <c r="A26" s="205"/>
      <c r="B26" s="205"/>
      <c r="C26" s="205"/>
      <c r="D26" s="205"/>
      <c r="E26" s="205"/>
      <c r="F26" s="205"/>
      <c r="G26" s="205"/>
      <c r="H26" s="205"/>
      <c r="I26" s="205"/>
      <c r="J26" s="205"/>
      <c r="K26" s="205"/>
      <c r="L26" s="205"/>
      <c r="M26" s="205"/>
      <c r="N26" s="205"/>
      <c r="O26" s="205"/>
      <c r="P26" s="205"/>
      <c r="Q26" s="205"/>
    </row>
    <row r="27" ht="15" customHeight="1">
      <c r="A27" s="205"/>
      <c r="B27" s="205"/>
      <c r="C27" s="205"/>
      <c r="D27" s="205"/>
      <c r="E27" s="205"/>
      <c r="F27" s="205"/>
      <c r="G27" s="205"/>
      <c r="H27" s="205"/>
      <c r="I27" s="205"/>
      <c r="J27" s="205"/>
      <c r="K27" s="205"/>
      <c r="L27" s="205"/>
      <c r="M27" s="205"/>
      <c r="N27" s="205"/>
      <c r="O27" s="205"/>
      <c r="P27" s="205"/>
      <c r="Q27" s="205"/>
    </row>
    <row r="28" ht="15" customHeight="1">
      <c r="A28" s="205"/>
      <c r="B28" s="205"/>
      <c r="C28" s="205"/>
      <c r="D28" s="205"/>
      <c r="E28" s="205"/>
      <c r="F28" s="205"/>
      <c r="G28" s="205"/>
      <c r="H28" s="205"/>
      <c r="I28" s="205"/>
      <c r="J28" s="205"/>
      <c r="K28" s="205"/>
      <c r="L28" s="205"/>
      <c r="M28" s="205"/>
      <c r="N28" s="205"/>
      <c r="O28" s="205"/>
      <c r="P28" s="205"/>
      <c r="Q28" s="205"/>
    </row>
    <row r="29" ht="15" customHeight="1">
      <c r="A29" s="205"/>
      <c r="B29" s="205"/>
      <c r="C29" s="205"/>
      <c r="D29" s="205"/>
      <c r="E29" s="205"/>
      <c r="F29" s="205"/>
      <c r="G29" s="205"/>
      <c r="H29" s="205"/>
      <c r="I29" s="205"/>
      <c r="J29" s="205"/>
      <c r="K29" s="205"/>
      <c r="L29" s="205"/>
      <c r="M29" s="205"/>
      <c r="N29" s="205"/>
      <c r="O29" s="205"/>
      <c r="P29" s="205"/>
      <c r="Q29" s="205"/>
    </row>
    <row r="30" ht="15" customHeight="1">
      <c r="A30" s="205"/>
      <c r="B30" s="205"/>
      <c r="C30" s="205"/>
      <c r="D30" s="205"/>
      <c r="E30" s="205"/>
      <c r="F30" s="205"/>
      <c r="G30" s="205"/>
      <c r="H30" s="205"/>
      <c r="I30" s="205"/>
      <c r="J30" s="205"/>
      <c r="K30" s="205"/>
      <c r="L30" s="205"/>
      <c r="M30" s="205"/>
      <c r="N30" s="205"/>
      <c r="O30" s="205"/>
      <c r="P30" s="205"/>
      <c r="Q30" s="205"/>
    </row>
    <row r="31" ht="15" customHeight="1">
      <c r="A31" s="205"/>
      <c r="B31" s="205"/>
      <c r="C31" s="205"/>
      <c r="D31" s="205"/>
      <c r="E31" s="205"/>
      <c r="F31" s="205"/>
      <c r="G31" s="205"/>
      <c r="H31" s="205"/>
      <c r="I31" s="205"/>
      <c r="J31" s="205"/>
      <c r="K31" s="205"/>
      <c r="L31" s="205"/>
      <c r="M31" s="205"/>
      <c r="N31" s="205"/>
      <c r="O31" s="205"/>
      <c r="P31" s="205"/>
      <c r="Q31" s="205"/>
    </row>
    <row r="32" ht="15" customHeight="1">
      <c r="A32" s="205"/>
      <c r="B32" s="205"/>
      <c r="C32" s="205"/>
      <c r="D32" s="205"/>
      <c r="E32" s="205"/>
      <c r="F32" s="205"/>
      <c r="G32" s="205"/>
      <c r="H32" s="205"/>
      <c r="I32" s="205"/>
      <c r="J32" s="205"/>
      <c r="K32" s="205"/>
      <c r="L32" s="205"/>
      <c r="M32" s="205"/>
      <c r="N32" s="205"/>
      <c r="O32" s="205"/>
      <c r="P32" s="205"/>
      <c r="Q32" s="205"/>
    </row>
    <row r="33" ht="15.75" customHeight="1">
      <c r="A33" s="205"/>
      <c r="B33" s="205"/>
      <c r="C33" s="205"/>
      <c r="D33" s="205"/>
      <c r="E33" s="205"/>
      <c r="F33" s="205"/>
      <c r="G33" s="205"/>
      <c r="H33" s="205"/>
      <c r="I33" s="205"/>
      <c r="J33" s="205"/>
      <c r="K33" s="205"/>
      <c r="L33" s="205"/>
      <c r="M33" s="205"/>
      <c r="N33" s="205"/>
      <c r="O33" s="205"/>
      <c r="P33" s="205"/>
      <c r="Q33" s="205"/>
    </row>
    <row r="34" ht="15" customHeight="1">
      <c r="A34" s="205"/>
      <c r="B34" s="205"/>
      <c r="C34" s="205"/>
      <c r="D34" s="205"/>
      <c r="E34" s="205"/>
      <c r="F34" s="205"/>
      <c r="G34" s="205"/>
      <c r="H34" s="205"/>
      <c r="I34" s="205"/>
      <c r="J34" s="205"/>
      <c r="K34" s="205"/>
      <c r="L34" s="205"/>
      <c r="M34" s="205"/>
      <c r="N34" s="205"/>
      <c r="O34" s="205"/>
      <c r="P34" s="205"/>
      <c r="Q34" s="205"/>
    </row>
    <row r="35" ht="15" customHeight="1">
      <c r="A35" s="205"/>
      <c r="B35" s="205"/>
      <c r="C35" s="205"/>
      <c r="D35" s="205"/>
      <c r="E35" s="205"/>
      <c r="F35" s="205"/>
      <c r="G35" s="205"/>
      <c r="H35" s="205"/>
      <c r="I35" s="205"/>
      <c r="J35" s="205"/>
      <c r="K35" s="205"/>
      <c r="L35" s="205"/>
      <c r="M35" s="205"/>
      <c r="N35" s="205"/>
      <c r="O35" s="205"/>
      <c r="P35" s="205"/>
      <c r="Q35" s="205"/>
    </row>
    <row r="36" ht="15" customHeight="1">
      <c r="A36" s="205"/>
      <c r="B36" s="205"/>
      <c r="C36" s="205"/>
      <c r="D36" s="205"/>
      <c r="E36" s="205"/>
      <c r="F36" s="205"/>
      <c r="G36" s="205"/>
      <c r="H36" s="205"/>
      <c r="I36" s="205"/>
      <c r="J36" s="205"/>
      <c r="K36" s="205"/>
      <c r="L36" s="205"/>
      <c r="M36" s="205"/>
      <c r="N36" s="205"/>
      <c r="O36" s="205"/>
      <c r="P36" s="205"/>
      <c r="Q36" s="205"/>
    </row>
    <row r="37" ht="15" customHeight="1">
      <c r="A37" s="205"/>
      <c r="B37" s="205"/>
      <c r="C37" s="205"/>
      <c r="D37" s="205"/>
      <c r="E37" s="205"/>
      <c r="F37" s="205"/>
      <c r="G37" s="205"/>
      <c r="H37" s="205"/>
      <c r="I37" s="205"/>
      <c r="J37" s="205"/>
      <c r="K37" s="205"/>
      <c r="L37" s="205"/>
      <c r="M37" s="205"/>
      <c r="N37" s="205"/>
      <c r="O37" s="205"/>
      <c r="P37" s="205"/>
      <c r="Q37" s="205"/>
    </row>
    <row r="38" ht="15" customHeight="1">
      <c r="A38" s="205"/>
      <c r="B38" s="205"/>
      <c r="C38" s="205"/>
      <c r="D38" s="205"/>
      <c r="E38" s="205"/>
      <c r="F38" s="205"/>
      <c r="G38" s="205"/>
      <c r="H38" s="205"/>
      <c r="I38" s="205"/>
      <c r="J38" s="205"/>
      <c r="K38" s="205"/>
      <c r="L38" s="205"/>
      <c r="M38" s="205"/>
      <c r="N38" s="205"/>
      <c r="O38" s="205"/>
      <c r="P38" s="205"/>
      <c r="Q38" s="205"/>
    </row>
    <row r="39" ht="15" customHeight="1">
      <c r="A39" s="205"/>
      <c r="B39" s="205"/>
      <c r="C39" s="205"/>
      <c r="D39" s="205"/>
      <c r="E39" s="205"/>
      <c r="F39" s="205"/>
      <c r="G39" s="205"/>
      <c r="H39" s="205"/>
      <c r="I39" s="205"/>
      <c r="J39" s="205"/>
      <c r="K39" s="205"/>
      <c r="L39" s="205"/>
      <c r="M39" s="205"/>
      <c r="N39" s="205"/>
      <c r="O39" s="205"/>
      <c r="P39" s="205"/>
      <c r="Q39" s="205"/>
    </row>
    <row r="40" ht="15" customHeight="1">
      <c r="A40" s="205"/>
      <c r="B40" s="205"/>
      <c r="C40" s="205"/>
      <c r="D40" s="205"/>
      <c r="E40" s="205"/>
      <c r="F40" s="205"/>
      <c r="G40" s="205"/>
      <c r="H40" s="205"/>
      <c r="I40" s="205"/>
      <c r="J40" s="205"/>
      <c r="K40" s="205"/>
      <c r="L40" s="205"/>
      <c r="M40" s="205"/>
      <c r="N40" s="205"/>
      <c r="O40" s="205"/>
      <c r="P40" s="205"/>
      <c r="Q40" s="205"/>
    </row>
    <row r="41" ht="15" customHeight="1">
      <c r="A41" s="205"/>
      <c r="B41" s="205"/>
      <c r="C41" s="205"/>
      <c r="D41" s="205"/>
      <c r="E41" s="205"/>
      <c r="F41" s="205"/>
      <c r="G41" s="205"/>
      <c r="H41" s="205"/>
      <c r="I41" s="205"/>
      <c r="J41" s="205"/>
      <c r="K41" s="205"/>
      <c r="L41" s="205"/>
      <c r="M41" s="205"/>
      <c r="N41" s="205"/>
      <c r="O41" s="205"/>
      <c r="P41" s="205"/>
      <c r="Q41" s="205"/>
    </row>
    <row r="42" ht="15" customHeight="1">
      <c r="A42" s="205"/>
      <c r="B42" s="205"/>
      <c r="C42" s="205"/>
      <c r="D42" s="205"/>
      <c r="E42" s="205"/>
      <c r="F42" s="205"/>
      <c r="G42" s="205"/>
      <c r="H42" s="205"/>
      <c r="I42" s="205"/>
      <c r="J42" s="205"/>
      <c r="K42" s="205"/>
      <c r="L42" s="205"/>
      <c r="M42" s="205"/>
      <c r="N42" s="205"/>
      <c r="O42" s="205"/>
      <c r="P42" s="205"/>
      <c r="Q42" s="205"/>
    </row>
    <row r="43" ht="15" customHeight="1">
      <c r="A43" s="205"/>
      <c r="B43" s="205"/>
      <c r="C43" s="205"/>
      <c r="D43" s="205"/>
      <c r="E43" s="205"/>
      <c r="F43" s="205"/>
      <c r="G43" s="205"/>
      <c r="H43" s="205"/>
      <c r="I43" s="205"/>
      <c r="J43" s="205"/>
      <c r="K43" s="205"/>
      <c r="L43" s="205"/>
      <c r="M43" s="205"/>
      <c r="N43" s="205"/>
      <c r="O43" s="205"/>
      <c r="P43" s="205"/>
      <c r="Q43" s="205"/>
    </row>
    <row r="44" ht="15" customHeight="1">
      <c r="A44" s="205"/>
      <c r="B44" s="205"/>
      <c r="C44" s="205"/>
      <c r="D44" s="205"/>
      <c r="E44" s="205"/>
      <c r="F44" s="205"/>
      <c r="G44" s="205"/>
      <c r="H44" s="205"/>
      <c r="I44" s="205"/>
      <c r="J44" s="205"/>
      <c r="K44" s="205"/>
      <c r="L44" s="205"/>
      <c r="M44" s="205"/>
      <c r="N44" s="205"/>
      <c r="O44" s="205"/>
      <c r="P44" s="205"/>
      <c r="Q44" s="205"/>
    </row>
    <row r="45" ht="15" customHeight="1">
      <c r="A45" s="205"/>
      <c r="B45" s="205"/>
      <c r="C45" s="205"/>
      <c r="D45" s="205"/>
      <c r="E45" s="205"/>
      <c r="F45" s="205"/>
      <c r="G45" s="205"/>
      <c r="H45" s="205"/>
      <c r="I45" s="205"/>
      <c r="J45" s="205"/>
      <c r="K45" s="205"/>
      <c r="L45" s="205"/>
      <c r="M45" s="205"/>
      <c r="N45" s="205"/>
      <c r="O45" s="205"/>
      <c r="P45" s="205"/>
      <c r="Q45" s="205"/>
    </row>
    <row r="46" ht="15" customHeight="1">
      <c r="A46" s="205"/>
      <c r="B46" s="205"/>
      <c r="C46" s="205"/>
      <c r="D46" s="205"/>
      <c r="E46" s="205"/>
      <c r="F46" s="205"/>
      <c r="G46" s="205"/>
      <c r="H46" s="205"/>
      <c r="I46" s="205"/>
      <c r="J46" s="205"/>
      <c r="K46" s="205"/>
      <c r="L46" s="205"/>
      <c r="M46" s="205"/>
      <c r="N46" s="205"/>
      <c r="O46" s="205"/>
      <c r="P46" s="205"/>
      <c r="Q46" s="205"/>
    </row>
    <row r="47" ht="15" customHeight="1">
      <c r="A47" s="205"/>
      <c r="B47" s="205"/>
      <c r="C47" s="205"/>
      <c r="D47" s="205"/>
      <c r="E47" s="205"/>
      <c r="F47" s="205"/>
      <c r="G47" s="205"/>
      <c r="H47" s="205"/>
      <c r="I47" s="205"/>
      <c r="J47" s="205"/>
      <c r="K47" s="205"/>
      <c r="L47" s="205"/>
      <c r="M47" s="205"/>
      <c r="N47" s="205"/>
      <c r="O47" s="205"/>
      <c r="P47" s="205"/>
      <c r="Q47" s="205"/>
    </row>
    <row r="48" ht="15" customHeight="1">
      <c r="A48" s="205"/>
      <c r="B48" s="205"/>
      <c r="C48" s="205"/>
      <c r="D48" s="205"/>
      <c r="E48" s="205"/>
      <c r="F48" s="205"/>
      <c r="G48" s="205"/>
      <c r="H48" s="205"/>
      <c r="I48" s="205"/>
      <c r="J48" s="205"/>
      <c r="K48" s="205"/>
      <c r="L48" s="205"/>
      <c r="M48" s="205"/>
      <c r="N48" s="205"/>
      <c r="O48" s="205"/>
      <c r="P48" s="205"/>
      <c r="Q48" s="205"/>
    </row>
    <row r="49" ht="15" customHeight="1">
      <c r="A49" s="205"/>
      <c r="B49" s="205"/>
      <c r="C49" s="205"/>
      <c r="D49" s="205"/>
      <c r="E49" s="205"/>
      <c r="F49" s="205"/>
      <c r="G49" s="205"/>
      <c r="H49" s="205"/>
      <c r="I49" s="205"/>
      <c r="J49" s="205"/>
      <c r="K49" s="205"/>
      <c r="L49" s="205"/>
      <c r="M49" s="205"/>
      <c r="N49" s="205"/>
      <c r="O49" s="205"/>
      <c r="P49" s="205"/>
      <c r="Q49" s="205"/>
    </row>
    <row r="50" ht="15" customHeight="1">
      <c r="A50" s="205"/>
      <c r="B50" s="205"/>
      <c r="C50" s="205"/>
      <c r="D50" s="205"/>
      <c r="E50" s="205"/>
      <c r="F50" s="205"/>
      <c r="G50" s="205"/>
      <c r="H50" s="205"/>
      <c r="I50" s="205"/>
      <c r="J50" s="205"/>
      <c r="K50" s="205"/>
      <c r="L50" s="205"/>
      <c r="M50" s="205"/>
      <c r="N50" s="205"/>
      <c r="O50" s="205"/>
      <c r="P50" s="205"/>
      <c r="Q50" s="205"/>
    </row>
    <row r="51" ht="15" customHeight="1">
      <c r="A51" s="205"/>
      <c r="B51" s="205"/>
      <c r="C51" s="205"/>
      <c r="D51" s="205"/>
      <c r="E51" s="205"/>
      <c r="F51" s="205"/>
      <c r="G51" s="205"/>
      <c r="H51" s="205"/>
      <c r="I51" s="205"/>
      <c r="J51" s="205"/>
      <c r="K51" s="205"/>
      <c r="L51" s="205"/>
      <c r="M51" s="205"/>
      <c r="N51" s="205"/>
      <c r="O51" s="205"/>
      <c r="P51" s="205"/>
      <c r="Q51" s="205"/>
    </row>
    <row r="52" ht="15" customHeight="1">
      <c r="A52" s="205"/>
      <c r="B52" s="205"/>
      <c r="C52" s="205"/>
      <c r="D52" s="205"/>
      <c r="E52" s="205"/>
      <c r="F52" s="205"/>
      <c r="G52" s="205"/>
      <c r="H52" s="205"/>
      <c r="I52" s="205"/>
      <c r="J52" s="205"/>
      <c r="K52" s="205"/>
      <c r="L52" s="205"/>
      <c r="M52" s="205"/>
      <c r="N52" s="205"/>
      <c r="O52" s="205"/>
      <c r="P52" s="205"/>
      <c r="Q52" s="205"/>
    </row>
    <row r="53" ht="15" customHeight="1">
      <c r="A53" s="205"/>
      <c r="B53" s="205"/>
      <c r="C53" s="205"/>
      <c r="D53" s="205"/>
      <c r="E53" s="205"/>
      <c r="F53" s="205"/>
      <c r="G53" s="205"/>
      <c r="H53" s="205"/>
      <c r="I53" s="205"/>
      <c r="J53" s="205"/>
      <c r="K53" s="205"/>
      <c r="L53" s="205"/>
      <c r="M53" s="205"/>
      <c r="N53" s="205"/>
      <c r="O53" s="205"/>
      <c r="P53" s="205"/>
      <c r="Q53" s="205"/>
    </row>
    <row r="54" ht="15" customHeight="1">
      <c r="A54" s="205"/>
      <c r="B54" s="205"/>
      <c r="C54" s="205"/>
      <c r="D54" s="205"/>
      <c r="E54" s="205"/>
      <c r="F54" s="205"/>
      <c r="G54" s="205"/>
      <c r="H54" s="205"/>
      <c r="I54" s="205"/>
      <c r="J54" s="205"/>
      <c r="K54" s="205"/>
      <c r="L54" s="205"/>
      <c r="M54" s="205"/>
      <c r="N54" s="205"/>
      <c r="O54" s="205"/>
      <c r="P54" s="205"/>
      <c r="Q54" s="205"/>
    </row>
    <row r="55" ht="15" customHeight="1">
      <c r="A55" s="205"/>
      <c r="B55" s="205"/>
      <c r="C55" s="205"/>
      <c r="D55" s="205"/>
      <c r="E55" s="205"/>
      <c r="F55" s="205"/>
      <c r="G55" s="205"/>
      <c r="H55" s="205"/>
      <c r="I55" s="205"/>
      <c r="J55" s="205"/>
      <c r="K55" s="205"/>
      <c r="L55" s="205"/>
      <c r="M55" s="205"/>
      <c r="N55" s="205"/>
      <c r="O55" s="205"/>
      <c r="P55" s="205"/>
      <c r="Q55" s="205"/>
    </row>
    <row r="56" ht="15" customHeight="1">
      <c r="A56" s="205"/>
      <c r="B56" s="205"/>
      <c r="C56" s="205"/>
      <c r="D56" s="205"/>
      <c r="E56" s="205"/>
      <c r="F56" s="205"/>
      <c r="G56" s="205"/>
      <c r="H56" s="205"/>
      <c r="I56" s="205"/>
      <c r="J56" s="205"/>
      <c r="K56" s="205"/>
      <c r="L56" s="205"/>
      <c r="M56" s="205"/>
      <c r="N56" s="205"/>
      <c r="O56" s="205"/>
      <c r="P56" s="205"/>
      <c r="Q56" s="205"/>
    </row>
    <row r="57" ht="15" customHeight="1">
      <c r="A57" s="205"/>
      <c r="B57" s="205"/>
      <c r="C57" s="205"/>
      <c r="D57" s="205"/>
      <c r="E57" s="205"/>
      <c r="F57" s="205"/>
      <c r="G57" s="205"/>
      <c r="H57" s="205"/>
      <c r="I57" s="205"/>
      <c r="J57" s="205"/>
      <c r="K57" s="205"/>
      <c r="L57" s="205"/>
      <c r="M57" s="205"/>
      <c r="N57" s="205"/>
      <c r="O57" s="205"/>
      <c r="P57" s="205"/>
      <c r="Q57" s="205"/>
    </row>
    <row r="58" ht="15" customHeight="1">
      <c r="A58" s="205"/>
      <c r="B58" s="205"/>
      <c r="C58" s="205"/>
      <c r="D58" s="205"/>
      <c r="E58" s="205"/>
      <c r="F58" s="205"/>
      <c r="G58" s="205"/>
      <c r="H58" s="205"/>
      <c r="I58" s="205"/>
      <c r="J58" s="205"/>
      <c r="K58" s="205"/>
      <c r="L58" s="205"/>
      <c r="M58" s="205"/>
      <c r="N58" s="205"/>
      <c r="O58" s="205"/>
      <c r="P58" s="205"/>
      <c r="Q58" s="205"/>
    </row>
    <row r="59" ht="15" customHeight="1">
      <c r="A59" s="205"/>
      <c r="B59" s="205"/>
      <c r="C59" s="205"/>
      <c r="D59" s="205"/>
      <c r="E59" s="205"/>
      <c r="F59" s="205"/>
      <c r="G59" s="205"/>
      <c r="H59" s="205"/>
      <c r="I59" s="205"/>
      <c r="J59" s="205"/>
      <c r="K59" s="205"/>
      <c r="L59" s="205"/>
      <c r="M59" s="205"/>
      <c r="N59" s="205"/>
      <c r="O59" s="205"/>
      <c r="P59" s="205"/>
      <c r="Q59" s="205"/>
    </row>
    <row r="60" ht="15" customHeight="1">
      <c r="A60" s="205"/>
      <c r="B60" s="205"/>
      <c r="C60" s="205"/>
      <c r="D60" s="205"/>
      <c r="E60" s="205"/>
      <c r="F60" s="205"/>
      <c r="G60" s="205"/>
      <c r="H60" s="205"/>
      <c r="I60" s="205"/>
      <c r="J60" s="205"/>
      <c r="K60" s="205"/>
      <c r="L60" s="205"/>
      <c r="M60" s="205"/>
      <c r="N60" s="205"/>
      <c r="O60" s="205"/>
      <c r="P60" s="205"/>
      <c r="Q60" s="205"/>
    </row>
    <row r="61" ht="15" customHeight="1">
      <c r="A61" s="205"/>
      <c r="B61" s="205"/>
      <c r="C61" s="205"/>
      <c r="D61" s="205"/>
      <c r="E61" s="205"/>
      <c r="F61" s="205"/>
      <c r="G61" s="205"/>
      <c r="H61" s="205"/>
      <c r="I61" s="205"/>
      <c r="J61" s="205"/>
      <c r="K61" s="205"/>
      <c r="L61" s="205"/>
      <c r="M61" s="205"/>
      <c r="N61" s="205"/>
      <c r="O61" s="205"/>
      <c r="P61" s="205"/>
      <c r="Q61" s="205"/>
    </row>
    <row r="62" ht="15" customHeight="1">
      <c r="A62" s="205"/>
      <c r="B62" s="205"/>
      <c r="C62" s="205"/>
      <c r="D62" s="205"/>
      <c r="E62" s="205"/>
      <c r="F62" s="205"/>
      <c r="G62" s="205"/>
      <c r="H62" s="205"/>
      <c r="I62" s="205"/>
      <c r="J62" s="205"/>
      <c r="K62" s="205"/>
      <c r="L62" s="205"/>
      <c r="M62" s="205"/>
      <c r="N62" s="205"/>
      <c r="O62" s="205"/>
      <c r="P62" s="205"/>
      <c r="Q62" s="205"/>
    </row>
    <row r="63" ht="15" customHeight="1">
      <c r="A63" s="205"/>
      <c r="B63" s="205"/>
      <c r="C63" s="205"/>
      <c r="D63" s="205"/>
      <c r="E63" s="205"/>
      <c r="F63" s="205"/>
      <c r="G63" s="205"/>
      <c r="H63" s="205"/>
      <c r="I63" s="205"/>
      <c r="J63" s="205"/>
      <c r="K63" s="205"/>
      <c r="L63" s="205"/>
      <c r="M63" s="205"/>
      <c r="N63" s="205"/>
      <c r="O63" s="205"/>
      <c r="P63" s="205"/>
      <c r="Q63" s="205"/>
    </row>
    <row r="64" ht="15" customHeight="1">
      <c r="A64" s="205"/>
      <c r="B64" s="205"/>
      <c r="C64" s="205"/>
      <c r="D64" s="205"/>
      <c r="E64" s="205"/>
      <c r="F64" s="205"/>
      <c r="G64" s="205"/>
      <c r="H64" s="205"/>
      <c r="I64" s="205"/>
      <c r="J64" s="205"/>
      <c r="K64" s="205"/>
      <c r="L64" s="205"/>
      <c r="M64" s="205"/>
      <c r="N64" s="205"/>
      <c r="O64" s="205"/>
      <c r="P64" s="205"/>
      <c r="Q64" s="205"/>
    </row>
    <row r="65" ht="15" customHeight="1">
      <c r="A65" s="205"/>
      <c r="B65" s="205"/>
      <c r="C65" s="205"/>
      <c r="D65" s="205"/>
      <c r="E65" s="205"/>
      <c r="F65" s="205"/>
      <c r="G65" s="205"/>
      <c r="H65" s="205"/>
      <c r="I65" s="205"/>
      <c r="J65" s="205"/>
      <c r="K65" s="205"/>
      <c r="L65" s="205"/>
      <c r="M65" s="205"/>
      <c r="N65" s="205"/>
      <c r="O65" s="205"/>
      <c r="P65" s="205"/>
      <c r="Q65" s="205"/>
    </row>
    <row r="66" ht="15" customHeight="1">
      <c r="A66" s="205"/>
      <c r="B66" s="205"/>
      <c r="C66" s="205"/>
      <c r="D66" s="205"/>
      <c r="E66" s="205"/>
      <c r="F66" s="205"/>
      <c r="G66" s="205"/>
      <c r="H66" s="205"/>
      <c r="I66" s="205"/>
      <c r="J66" s="205"/>
      <c r="K66" s="205"/>
      <c r="L66" s="205"/>
      <c r="M66" s="205"/>
      <c r="N66" s="205"/>
      <c r="O66" s="205"/>
      <c r="P66" s="205"/>
      <c r="Q66" s="205"/>
    </row>
    <row r="67" ht="15" customHeight="1">
      <c r="A67" s="205"/>
      <c r="B67" s="205"/>
      <c r="C67" s="205"/>
      <c r="D67" s="205"/>
      <c r="E67" s="205"/>
      <c r="F67" s="205"/>
      <c r="G67" s="205"/>
      <c r="H67" s="205"/>
      <c r="I67" s="205"/>
      <c r="J67" s="205"/>
      <c r="K67" s="205"/>
      <c r="L67" s="205"/>
      <c r="M67" s="205"/>
      <c r="N67" s="205"/>
      <c r="O67" s="205"/>
      <c r="P67" s="205"/>
      <c r="Q67" s="205"/>
    </row>
    <row r="68" ht="15" customHeight="1">
      <c r="A68" s="205"/>
      <c r="B68" s="205"/>
      <c r="C68" s="205"/>
      <c r="D68" s="205"/>
      <c r="E68" s="205"/>
      <c r="F68" s="205"/>
      <c r="G68" s="205"/>
      <c r="H68" s="205"/>
      <c r="I68" s="205"/>
      <c r="J68" s="205"/>
      <c r="K68" s="205"/>
      <c r="L68" s="205"/>
      <c r="M68" s="205"/>
      <c r="N68" s="205"/>
      <c r="O68" s="205"/>
      <c r="P68" s="205"/>
      <c r="Q68" s="205"/>
    </row>
    <row r="69" ht="15" customHeight="1">
      <c r="A69" s="205"/>
      <c r="B69" s="205"/>
      <c r="C69" s="205"/>
      <c r="D69" s="205"/>
      <c r="E69" s="205"/>
      <c r="F69" s="205"/>
      <c r="G69" s="205"/>
      <c r="H69" s="205"/>
      <c r="I69" s="205"/>
      <c r="J69" s="205"/>
      <c r="K69" s="205"/>
      <c r="L69" s="205"/>
      <c r="M69" s="205"/>
      <c r="N69" s="205"/>
      <c r="O69" s="205"/>
      <c r="P69" s="205"/>
      <c r="Q69" s="205"/>
    </row>
    <row r="70" ht="15" customHeight="1">
      <c r="A70" s="205"/>
      <c r="B70" s="205"/>
      <c r="C70" s="205"/>
      <c r="D70" s="205"/>
      <c r="E70" s="205"/>
      <c r="F70" s="205"/>
      <c r="G70" s="205"/>
      <c r="H70" s="205"/>
      <c r="I70" s="205"/>
      <c r="J70" s="205"/>
      <c r="K70" s="205"/>
      <c r="L70" s="205"/>
      <c r="M70" s="205"/>
      <c r="N70" s="205"/>
      <c r="O70" s="205"/>
      <c r="P70" s="205"/>
      <c r="Q70" s="205"/>
    </row>
    <row r="71" ht="15" customHeight="1">
      <c r="A71" s="205"/>
      <c r="B71" s="205"/>
      <c r="C71" s="205"/>
      <c r="D71" s="205"/>
      <c r="E71" s="205"/>
      <c r="F71" s="205"/>
      <c r="G71" s="205"/>
      <c r="H71" s="205"/>
      <c r="I71" s="205"/>
      <c r="J71" s="205"/>
      <c r="K71" s="205"/>
      <c r="L71" s="205"/>
      <c r="M71" s="205"/>
      <c r="N71" s="205"/>
      <c r="O71" s="205"/>
      <c r="P71" s="205"/>
      <c r="Q71" s="205"/>
    </row>
    <row r="72" ht="15" customHeight="1">
      <c r="A72" s="205"/>
      <c r="B72" s="205"/>
      <c r="C72" s="205"/>
      <c r="D72" s="205"/>
      <c r="E72" s="205"/>
      <c r="F72" s="205"/>
      <c r="G72" s="205"/>
      <c r="H72" s="205"/>
      <c r="I72" s="205"/>
      <c r="J72" s="205"/>
      <c r="K72" s="205"/>
      <c r="L72" s="205"/>
      <c r="M72" s="205"/>
      <c r="N72" s="205"/>
      <c r="O72" s="205"/>
      <c r="P72" s="205"/>
      <c r="Q72" s="205"/>
    </row>
    <row r="73" ht="15" customHeight="1">
      <c r="A73" s="205"/>
      <c r="B73" s="205"/>
      <c r="C73" s="205"/>
      <c r="D73" s="205"/>
      <c r="E73" s="205"/>
      <c r="F73" s="205"/>
      <c r="G73" s="205"/>
      <c r="H73" s="205"/>
      <c r="I73" s="205"/>
      <c r="J73" s="205"/>
      <c r="K73" s="205"/>
      <c r="L73" s="205"/>
      <c r="M73" s="205"/>
      <c r="N73" s="205"/>
      <c r="O73" s="205"/>
      <c r="P73" s="205"/>
      <c r="Q73" s="205"/>
    </row>
    <row r="74" ht="15" customHeight="1">
      <c r="A74" s="205"/>
      <c r="B74" s="205"/>
      <c r="C74" s="205"/>
      <c r="D74" s="205"/>
      <c r="E74" s="205"/>
      <c r="F74" s="205"/>
      <c r="G74" s="205"/>
      <c r="H74" s="205"/>
      <c r="I74" s="205"/>
      <c r="J74" s="205"/>
      <c r="K74" s="205"/>
      <c r="L74" s="205"/>
      <c r="M74" s="205"/>
      <c r="N74" s="205"/>
      <c r="O74" s="205"/>
      <c r="P74" s="205"/>
      <c r="Q74" s="205"/>
    </row>
    <row r="75" ht="15" customHeight="1">
      <c r="A75" s="205"/>
      <c r="B75" s="205"/>
      <c r="C75" s="205"/>
      <c r="D75" s="205"/>
      <c r="E75" s="205"/>
      <c r="F75" s="205"/>
      <c r="G75" s="205"/>
      <c r="H75" s="205"/>
      <c r="I75" s="205"/>
      <c r="J75" s="205"/>
      <c r="K75" s="205"/>
      <c r="L75" s="205"/>
      <c r="M75" s="205"/>
      <c r="N75" s="205"/>
      <c r="O75" s="205"/>
      <c r="P75" s="205"/>
      <c r="Q75" s="205"/>
    </row>
    <row r="76" ht="15" customHeight="1">
      <c r="A76" s="205"/>
      <c r="B76" s="205"/>
      <c r="C76" s="205"/>
      <c r="D76" s="205"/>
      <c r="E76" s="205"/>
      <c r="F76" s="205"/>
      <c r="G76" s="205"/>
      <c r="H76" s="205"/>
      <c r="I76" s="205"/>
      <c r="J76" s="205"/>
      <c r="K76" s="205"/>
      <c r="L76" s="205"/>
      <c r="M76" s="205"/>
      <c r="N76" s="205"/>
      <c r="O76" s="205"/>
      <c r="P76" s="205"/>
      <c r="Q76" s="205"/>
    </row>
    <row r="77" ht="15" customHeight="1">
      <c r="A77" s="205"/>
      <c r="B77" s="205"/>
      <c r="C77" s="205"/>
      <c r="D77" s="205"/>
      <c r="E77" s="205"/>
      <c r="F77" s="205"/>
      <c r="G77" s="205"/>
      <c r="H77" s="205"/>
      <c r="I77" s="205"/>
      <c r="J77" s="205"/>
      <c r="K77" s="205"/>
      <c r="L77" s="205"/>
      <c r="M77" s="205"/>
      <c r="N77" s="205"/>
      <c r="O77" s="205"/>
      <c r="P77" s="205"/>
      <c r="Q77" s="205"/>
    </row>
    <row r="78" ht="15" customHeight="1">
      <c r="A78" s="205"/>
      <c r="B78" s="205"/>
      <c r="C78" s="205"/>
      <c r="D78" s="205"/>
      <c r="E78" s="205"/>
      <c r="F78" s="205"/>
      <c r="G78" s="205"/>
      <c r="H78" s="205"/>
      <c r="I78" s="205"/>
      <c r="J78" s="205"/>
      <c r="K78" s="205"/>
      <c r="L78" s="205"/>
      <c r="M78" s="205"/>
      <c r="N78" s="205"/>
      <c r="O78" s="205"/>
      <c r="P78" s="205"/>
      <c r="Q78" s="205"/>
    </row>
    <row r="79" ht="15" customHeight="1">
      <c r="A79" s="205"/>
      <c r="B79" s="205"/>
      <c r="C79" s="205"/>
      <c r="D79" s="205"/>
      <c r="E79" s="205"/>
      <c r="F79" s="205"/>
      <c r="G79" s="205"/>
      <c r="H79" s="205"/>
      <c r="I79" s="205"/>
      <c r="J79" s="205"/>
      <c r="K79" s="205"/>
      <c r="L79" s="205"/>
      <c r="M79" s="205"/>
      <c r="N79" s="205"/>
      <c r="O79" s="205"/>
      <c r="P79" s="205"/>
      <c r="Q79" s="205"/>
    </row>
    <row r="80" ht="15" customHeight="1">
      <c r="A80" s="205"/>
      <c r="B80" s="205"/>
      <c r="C80" s="205"/>
      <c r="D80" s="205"/>
      <c r="E80" s="205"/>
      <c r="F80" s="205"/>
      <c r="G80" s="205"/>
      <c r="H80" s="205"/>
      <c r="I80" s="205"/>
      <c r="J80" s="205"/>
      <c r="K80" s="205"/>
      <c r="L80" s="205"/>
      <c r="M80" s="205"/>
      <c r="N80" s="205"/>
      <c r="O80" s="205"/>
      <c r="P80" s="205"/>
      <c r="Q80" s="205"/>
    </row>
    <row r="81" ht="15" customHeight="1">
      <c r="A81" s="205"/>
      <c r="B81" s="205"/>
      <c r="C81" s="205"/>
      <c r="D81" s="205"/>
      <c r="E81" s="205"/>
      <c r="F81" s="205"/>
      <c r="G81" s="205"/>
      <c r="H81" s="205"/>
      <c r="I81" s="205"/>
      <c r="J81" s="205"/>
      <c r="K81" s="205"/>
      <c r="L81" s="205"/>
      <c r="M81" s="205"/>
      <c r="N81" s="205"/>
      <c r="O81" s="205"/>
      <c r="P81" s="205"/>
      <c r="Q81" s="205"/>
    </row>
    <row r="82" ht="15" customHeight="1">
      <c r="A82" s="205"/>
      <c r="B82" s="205"/>
      <c r="C82" s="205"/>
      <c r="D82" s="205"/>
      <c r="E82" s="205"/>
      <c r="F82" s="205"/>
      <c r="G82" s="205"/>
      <c r="H82" s="205"/>
      <c r="I82" s="205"/>
      <c r="J82" s="205"/>
      <c r="K82" s="205"/>
      <c r="L82" s="205"/>
      <c r="M82" s="205"/>
      <c r="N82" s="205"/>
      <c r="O82" s="205"/>
      <c r="P82" s="205"/>
      <c r="Q82" s="205"/>
    </row>
    <row r="83" ht="15" customHeight="1">
      <c r="A83" s="205"/>
      <c r="B83" s="205"/>
      <c r="C83" s="205"/>
      <c r="D83" s="205"/>
      <c r="E83" s="205"/>
      <c r="F83" s="205"/>
      <c r="G83" s="205"/>
      <c r="H83" s="205"/>
      <c r="I83" s="205"/>
      <c r="J83" s="205"/>
      <c r="K83" s="205"/>
      <c r="L83" s="205"/>
      <c r="M83" s="205"/>
      <c r="N83" s="205"/>
      <c r="O83" s="205"/>
      <c r="P83" s="205"/>
      <c r="Q83" s="205"/>
    </row>
    <row r="84" ht="15" customHeight="1">
      <c r="A84" s="205"/>
      <c r="B84" s="205"/>
      <c r="C84" s="205"/>
      <c r="D84" s="205"/>
      <c r="E84" s="205"/>
      <c r="F84" s="205"/>
      <c r="G84" s="205"/>
      <c r="H84" s="205"/>
      <c r="I84" s="205"/>
      <c r="J84" s="205"/>
      <c r="K84" s="205"/>
      <c r="L84" s="205"/>
      <c r="M84" s="205"/>
      <c r="N84" s="205"/>
      <c r="O84" s="205"/>
      <c r="P84" s="205"/>
      <c r="Q84" s="205"/>
    </row>
    <row r="85" ht="15" customHeight="1">
      <c r="A85" s="205"/>
      <c r="B85" s="205"/>
      <c r="C85" s="205"/>
      <c r="D85" s="205"/>
      <c r="E85" s="205"/>
      <c r="F85" s="205"/>
      <c r="G85" s="205"/>
      <c r="H85" s="205"/>
      <c r="I85" s="205"/>
      <c r="J85" s="205"/>
      <c r="K85" s="205"/>
      <c r="L85" s="205"/>
      <c r="M85" s="205"/>
      <c r="N85" s="205"/>
      <c r="O85" s="205"/>
      <c r="P85" s="205"/>
      <c r="Q85" s="205"/>
    </row>
    <row r="86" ht="15" customHeight="1">
      <c r="A86" s="205"/>
      <c r="B86" s="205"/>
      <c r="C86" s="205"/>
      <c r="D86" s="205"/>
      <c r="E86" s="205"/>
      <c r="F86" s="205"/>
      <c r="G86" s="205"/>
      <c r="H86" s="205"/>
      <c r="I86" s="205"/>
      <c r="J86" s="205"/>
      <c r="K86" s="205"/>
      <c r="L86" s="205"/>
      <c r="M86" s="205"/>
      <c r="N86" s="205"/>
      <c r="O86" s="205"/>
      <c r="P86" s="205"/>
      <c r="Q86" s="205"/>
    </row>
    <row r="87" ht="15" customHeight="1">
      <c r="A87" s="205"/>
      <c r="B87" s="205"/>
      <c r="C87" s="205"/>
      <c r="D87" s="205"/>
      <c r="E87" s="205"/>
      <c r="F87" s="205"/>
      <c r="G87" s="205"/>
      <c r="H87" s="205"/>
      <c r="I87" s="205"/>
      <c r="J87" s="205"/>
      <c r="K87" s="205"/>
      <c r="L87" s="205"/>
      <c r="M87" s="205"/>
      <c r="N87" s="205"/>
      <c r="O87" s="205"/>
      <c r="P87" s="205"/>
      <c r="Q87" s="205"/>
    </row>
    <row r="88" ht="15" customHeight="1">
      <c r="A88" s="205"/>
      <c r="B88" s="205"/>
      <c r="C88" s="205"/>
      <c r="D88" s="205"/>
      <c r="E88" s="205"/>
      <c r="F88" s="205"/>
      <c r="G88" s="205"/>
      <c r="H88" s="205"/>
      <c r="I88" s="205"/>
      <c r="J88" s="205"/>
      <c r="K88" s="205"/>
      <c r="L88" s="205"/>
      <c r="M88" s="205"/>
      <c r="N88" s="205"/>
      <c r="O88" s="205"/>
      <c r="P88" s="205"/>
      <c r="Q88" s="205"/>
    </row>
    <row r="89" ht="15" customHeight="1">
      <c r="A89" s="205"/>
      <c r="B89" s="205"/>
      <c r="C89" s="205"/>
      <c r="D89" s="205"/>
      <c r="E89" s="205"/>
      <c r="F89" s="205"/>
      <c r="G89" s="205"/>
      <c r="H89" s="205"/>
      <c r="I89" s="205"/>
      <c r="J89" s="205"/>
      <c r="K89" s="205"/>
      <c r="L89" s="205"/>
      <c r="M89" s="205"/>
      <c r="N89" s="205"/>
      <c r="O89" s="205"/>
      <c r="P89" s="205"/>
      <c r="Q89" s="205"/>
    </row>
    <row r="90" ht="15.75" customHeight="1">
      <c r="A90" s="205"/>
      <c r="B90" s="205"/>
      <c r="C90" s="205"/>
      <c r="D90" s="205"/>
      <c r="E90" s="205"/>
      <c r="F90" s="205"/>
      <c r="G90" s="205"/>
      <c r="H90" s="205"/>
      <c r="I90" s="205"/>
      <c r="J90" s="205"/>
      <c r="K90" s="205"/>
      <c r="L90" s="205"/>
      <c r="M90" s="205"/>
      <c r="N90" s="205"/>
      <c r="O90" s="205"/>
      <c r="P90" s="205"/>
      <c r="Q90" s="205"/>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