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 - Fall-Membership-by-Su" sheetId="1" r:id="rId4"/>
  </sheets>
</workbook>
</file>

<file path=xl/sharedStrings.xml><?xml version="1.0" encoding="utf-8"?>
<sst xmlns="http://schemas.openxmlformats.org/spreadsheetml/2006/main" uniqueCount="29">
  <si>
    <t>Fall-Membership-by-Subgroup- Virginia Beach</t>
  </si>
  <si>
    <t>Wed Oct 12 2022 07:24:59 GMT-0400 (EDT)</t>
  </si>
  <si>
    <t>Fall Membership by Subgroup</t>
  </si>
  <si>
    <t>Subgroup</t>
  </si>
  <si>
    <t>2019-2020</t>
  </si>
  <si>
    <t>2020-2021</t>
  </si>
  <si>
    <t>2021-2022</t>
  </si>
  <si>
    <t>Change 2019 to 2021</t>
  </si>
  <si>
    <t>Change</t>
  </si>
  <si>
    <t>All Students</t>
  </si>
  <si>
    <t>Female</t>
  </si>
  <si>
    <t>Male</t>
  </si>
  <si>
    <t>American Indian</t>
  </si>
  <si>
    <t>Asian</t>
  </si>
  <si>
    <t>Black</t>
  </si>
  <si>
    <t>Hispanic</t>
  </si>
  <si>
    <t>Native Hawaiian</t>
  </si>
  <si>
    <t>White</t>
  </si>
  <si>
    <t>Multiple Races</t>
  </si>
  <si>
    <t>Students with Disabilities</t>
  </si>
  <si>
    <t>Students without Disabilities</t>
  </si>
  <si>
    <t>Economically Disadvantaged</t>
  </si>
  <si>
    <t>Not Economically Disadvantaged</t>
  </si>
  <si>
    <t>English Learners</t>
  </si>
  <si>
    <t>Not English Learners</t>
  </si>
  <si>
    <t>Homeless</t>
  </si>
  <si>
    <t>Military Connected</t>
  </si>
  <si>
    <t>Foster Care</t>
  </si>
  <si>
    <t xml:space="preserve">
          &lt; = A group below state definition for personally identifiable results
- = Not applicable or no data for group
* = Data not yet available        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</si>
</sst>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/>
    </xf>
    <xf numFmtId="0" fontId="2" fillId="2" borderId="1" applyNumberFormat="0" applyFont="1" applyFill="1" applyBorder="1" applyAlignment="1" applyProtection="0">
      <alignment vertical="top"/>
    </xf>
    <xf numFmtId="0" fontId="2" fillId="2" borderId="1" applyNumberFormat="0" applyFont="1" applyFill="1" applyBorder="1" applyAlignment="1" applyProtection="0">
      <alignment horizontal="center" vertical="top"/>
    </xf>
    <xf numFmtId="9" fontId="2" fillId="2" borderId="1" applyNumberFormat="1" applyFont="1" applyFill="1" applyBorder="1" applyAlignment="1" applyProtection="0">
      <alignment vertical="top"/>
    </xf>
    <xf numFmtId="49" fontId="2" fillId="3" borderId="2" applyNumberFormat="1" applyFont="1" applyFill="1" applyBorder="1" applyAlignment="1" applyProtection="0">
      <alignment vertical="top"/>
    </xf>
    <xf numFmtId="0" fontId="0" borderId="3" applyNumberFormat="0" applyFont="1" applyFill="0" applyBorder="1" applyAlignment="1" applyProtection="0">
      <alignment vertical="top"/>
    </xf>
    <xf numFmtId="0" fontId="0" borderId="4" applyNumberFormat="0" applyFont="1" applyFill="0" applyBorder="1" applyAlignment="1" applyProtection="0">
      <alignment vertical="top"/>
    </xf>
    <xf numFmtId="0" fontId="0" borderId="4" applyNumberFormat="0" applyFont="1" applyFill="0" applyBorder="1" applyAlignment="1" applyProtection="0">
      <alignment horizontal="center" vertical="top"/>
    </xf>
    <xf numFmtId="9" fontId="0" borderId="4" applyNumberFormat="1" applyFont="1" applyFill="0" applyBorder="1" applyAlignment="1" applyProtection="0">
      <alignment vertical="top"/>
    </xf>
    <xf numFmtId="49" fontId="2" fillId="3" borderId="5" applyNumberFormat="1" applyFont="1" applyFill="1" applyBorder="1" applyAlignment="1" applyProtection="0">
      <alignment vertical="top"/>
    </xf>
    <xf numFmtId="0" fontId="0" borderId="6" applyNumberFormat="0" applyFont="1" applyFill="0" applyBorder="1" applyAlignment="1" applyProtection="0">
      <alignment vertical="top"/>
    </xf>
    <xf numFmtId="0" fontId="0" borderId="7" applyNumberFormat="0" applyFont="1" applyFill="0" applyBorder="1" applyAlignment="1" applyProtection="0">
      <alignment vertical="top"/>
    </xf>
    <xf numFmtId="0" fontId="0" borderId="7" applyNumberFormat="0" applyFont="1" applyFill="0" applyBorder="1" applyAlignment="1" applyProtection="0">
      <alignment horizontal="center" vertical="top"/>
    </xf>
    <xf numFmtId="9" fontId="0" borderId="7" applyNumberFormat="1" applyFont="1" applyFill="0" applyBorder="1" applyAlignment="1" applyProtection="0">
      <alignment vertical="top"/>
    </xf>
    <xf numFmtId="49" fontId="0" borderId="6" applyNumberFormat="1" applyFont="1" applyFill="0" applyBorder="1" applyAlignment="1" applyProtection="0">
      <alignment vertical="top"/>
    </xf>
    <xf numFmtId="49" fontId="0" borderId="7" applyNumberFormat="1" applyFont="1" applyFill="0" applyBorder="1" applyAlignment="1" applyProtection="0">
      <alignment vertical="top"/>
    </xf>
    <xf numFmtId="49" fontId="0" borderId="7" applyNumberFormat="1" applyFont="1" applyFill="0" applyBorder="1" applyAlignment="1" applyProtection="0">
      <alignment horizontal="center" vertical="top" wrapText="1"/>
    </xf>
    <xf numFmtId="0" fontId="0" borderId="6" applyNumberFormat="1" applyFont="1" applyFill="0" applyBorder="1" applyAlignment="1" applyProtection="0">
      <alignment vertical="top"/>
    </xf>
    <xf numFmtId="0" fontId="0" borderId="7" applyNumberFormat="1" applyFont="1" applyFill="0" applyBorder="1" applyAlignment="1" applyProtection="0">
      <alignment vertical="top"/>
    </xf>
    <xf numFmtId="0" fontId="0" borderId="7" applyNumberFormat="1" applyFont="1" applyFill="0" applyBorder="1" applyAlignment="1" applyProtection="0">
      <alignment horizontal="center" vertical="top"/>
    </xf>
    <xf numFmtId="9" fontId="0" borderId="7" applyNumberFormat="1" applyFont="1" applyFill="0" applyBorder="1" applyAlignment="1" applyProtection="0">
      <alignment horizontal="center" vertical="top"/>
    </xf>
    <xf numFmtId="49" fontId="2" fillId="3" borderId="5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25"/>
  <sheetViews>
    <sheetView workbookViewId="0" showGridLines="0" defaultGridColor="1"/>
  </sheetViews>
  <sheetFormatPr defaultColWidth="8.33333" defaultRowHeight="19.9" customHeight="1" outlineLevelRow="0" outlineLevelCol="0"/>
  <cols>
    <col min="1" max="1" width="34.8516" style="1" customWidth="1"/>
    <col min="2" max="6" width="9.5" style="1" customWidth="1"/>
    <col min="7" max="16384" width="8.3515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</row>
    <row r="2" ht="20.25" customHeight="1">
      <c r="A2" t="s" s="3">
        <v>1</v>
      </c>
      <c r="B2" s="4"/>
      <c r="C2" s="4"/>
      <c r="D2" s="4"/>
      <c r="E2" s="5"/>
      <c r="F2" s="6"/>
    </row>
    <row r="3" ht="20.25" customHeight="1">
      <c r="A3" t="s" s="7">
        <v>2</v>
      </c>
      <c r="B3" s="8"/>
      <c r="C3" s="9"/>
      <c r="D3" s="9"/>
      <c r="E3" s="10"/>
      <c r="F3" s="11"/>
    </row>
    <row r="4" ht="20.05" customHeight="1">
      <c r="A4" t="s" s="12">
        <v>2</v>
      </c>
      <c r="B4" s="13"/>
      <c r="C4" s="14"/>
      <c r="D4" s="14"/>
      <c r="E4" s="15"/>
      <c r="F4" s="16"/>
    </row>
    <row r="5" ht="44.05" customHeight="1">
      <c r="A5" t="s" s="12">
        <v>3</v>
      </c>
      <c r="B5" t="s" s="17">
        <v>4</v>
      </c>
      <c r="C5" t="s" s="18">
        <v>5</v>
      </c>
      <c r="D5" t="s" s="18">
        <v>6</v>
      </c>
      <c r="E5" t="s" s="19">
        <v>7</v>
      </c>
      <c r="F5" t="s" s="19">
        <v>8</v>
      </c>
    </row>
    <row r="6" ht="20.05" customHeight="1">
      <c r="A6" t="s" s="12">
        <v>9</v>
      </c>
      <c r="B6" s="20">
        <v>68706</v>
      </c>
      <c r="C6" s="21">
        <v>65612</v>
      </c>
      <c r="D6" s="21">
        <v>65498</v>
      </c>
      <c r="E6" s="22">
        <f>D6-B6</f>
        <v>-3208</v>
      </c>
      <c r="F6" s="23">
        <f>(1-(D6/B6))*-1</f>
        <v>-0.0466917008703752</v>
      </c>
    </row>
    <row r="7" ht="20.05" customHeight="1">
      <c r="A7" t="s" s="12">
        <v>10</v>
      </c>
      <c r="B7" s="20">
        <v>33244</v>
      </c>
      <c r="C7" s="21">
        <v>31844</v>
      </c>
      <c r="D7" s="21">
        <v>31729</v>
      </c>
      <c r="E7" s="22">
        <f>D7-B7</f>
        <v>-1515</v>
      </c>
      <c r="F7" s="23">
        <f>(1-(D7/B7))*-1</f>
        <v>-0.0455721333172903</v>
      </c>
    </row>
    <row r="8" ht="20.05" customHeight="1">
      <c r="A8" t="s" s="12">
        <v>11</v>
      </c>
      <c r="B8" s="20">
        <v>35462</v>
      </c>
      <c r="C8" s="21">
        <v>33768</v>
      </c>
      <c r="D8" s="21">
        <v>33721</v>
      </c>
      <c r="E8" s="22">
        <f>D8-B8</f>
        <v>-1741</v>
      </c>
      <c r="F8" s="23">
        <f>(1-(D8/B8))*-1</f>
        <v>-0.0490948057075179</v>
      </c>
    </row>
    <row r="9" ht="20.05" customHeight="1">
      <c r="A9" t="s" s="12">
        <v>12</v>
      </c>
      <c r="B9" s="20">
        <v>152</v>
      </c>
      <c r="C9" s="21">
        <v>152</v>
      </c>
      <c r="D9" s="21">
        <v>152</v>
      </c>
      <c r="E9" s="22">
        <f>D9-B9</f>
        <v>0</v>
      </c>
      <c r="F9" s="23">
        <f>(1-(D9/B9))*-1</f>
        <v>0</v>
      </c>
    </row>
    <row r="10" ht="20.05" customHeight="1">
      <c r="A10" t="s" s="12">
        <v>13</v>
      </c>
      <c r="B10" s="20">
        <v>4211</v>
      </c>
      <c r="C10" s="21">
        <v>4150</v>
      </c>
      <c r="D10" s="21">
        <v>4030</v>
      </c>
      <c r="E10" s="22">
        <f>D10-B10</f>
        <v>-181</v>
      </c>
      <c r="F10" s="23">
        <f>(1-(D10/B10))*-1</f>
        <v>-0.0429826644502493</v>
      </c>
    </row>
    <row r="11" ht="20.05" customHeight="1">
      <c r="A11" t="s" s="12">
        <v>14</v>
      </c>
      <c r="B11" s="20">
        <v>15835</v>
      </c>
      <c r="C11" s="21">
        <v>15412</v>
      </c>
      <c r="D11" s="21">
        <v>15137</v>
      </c>
      <c r="E11" s="22">
        <f>D11-B11</f>
        <v>-698</v>
      </c>
      <c r="F11" s="23">
        <f>(1-(D11/B11))*-1</f>
        <v>-0.0440795705715188</v>
      </c>
    </row>
    <row r="12" ht="20.05" customHeight="1">
      <c r="A12" t="s" s="12">
        <v>15</v>
      </c>
      <c r="B12" s="20">
        <v>8552</v>
      </c>
      <c r="C12" s="21">
        <v>8445</v>
      </c>
      <c r="D12" s="21">
        <v>8637</v>
      </c>
      <c r="E12" s="22">
        <f>D12-B12</f>
        <v>85</v>
      </c>
      <c r="F12" s="23">
        <f>(1-(D12/B12))*-1</f>
        <v>0.00993919550982226</v>
      </c>
    </row>
    <row r="13" ht="20.05" customHeight="1">
      <c r="A13" t="s" s="12">
        <v>16</v>
      </c>
      <c r="B13" s="20">
        <v>344</v>
      </c>
      <c r="C13" s="21">
        <v>333</v>
      </c>
      <c r="D13" s="21">
        <v>332</v>
      </c>
      <c r="E13" s="22">
        <f>D13-B13</f>
        <v>-12</v>
      </c>
      <c r="F13" s="23">
        <f>(1-(D13/B13))*-1</f>
        <v>-0.0348837209302326</v>
      </c>
    </row>
    <row r="14" ht="20.05" customHeight="1">
      <c r="A14" t="s" s="12">
        <v>17</v>
      </c>
      <c r="B14" s="20">
        <v>32749</v>
      </c>
      <c r="C14" s="21">
        <v>30284</v>
      </c>
      <c r="D14" s="21">
        <v>30232</v>
      </c>
      <c r="E14" s="22">
        <f>D14-B14</f>
        <v>-2517</v>
      </c>
      <c r="F14" s="23">
        <f>(1-(D14/B14))*-1</f>
        <v>-0.0768573086201105</v>
      </c>
    </row>
    <row r="15" ht="20.05" customHeight="1">
      <c r="A15" t="s" s="12">
        <v>18</v>
      </c>
      <c r="B15" s="20">
        <v>6863</v>
      </c>
      <c r="C15" s="21">
        <v>6836</v>
      </c>
      <c r="D15" s="21">
        <v>6978</v>
      </c>
      <c r="E15" s="22">
        <f>D15-B15</f>
        <v>115</v>
      </c>
      <c r="F15" s="23">
        <f>(1-(D15/B15))*-1</f>
        <v>0.0167565204720968</v>
      </c>
    </row>
    <row r="16" ht="20.05" customHeight="1">
      <c r="A16" t="s" s="12">
        <v>19</v>
      </c>
      <c r="B16" s="20">
        <v>8344</v>
      </c>
      <c r="C16" s="21">
        <v>8058</v>
      </c>
      <c r="D16" s="21">
        <v>8230</v>
      </c>
      <c r="E16" s="22">
        <f>D16-B16</f>
        <v>-114</v>
      </c>
      <c r="F16" s="23">
        <f>(1-(D16/B16))*-1</f>
        <v>-0.0136625119846596</v>
      </c>
    </row>
    <row r="17" ht="20.05" customHeight="1">
      <c r="A17" t="s" s="12">
        <v>20</v>
      </c>
      <c r="B17" s="20">
        <v>60362</v>
      </c>
      <c r="C17" s="21">
        <v>57554</v>
      </c>
      <c r="D17" s="21">
        <v>57268</v>
      </c>
      <c r="E17" s="22">
        <f>D17-B17</f>
        <v>-3094</v>
      </c>
      <c r="F17" s="23">
        <f>(1-(D17/B17))*-1</f>
        <v>-0.0512574136045857</v>
      </c>
    </row>
    <row r="18" ht="20.05" customHeight="1">
      <c r="A18" t="s" s="12">
        <v>21</v>
      </c>
      <c r="B18" s="20">
        <v>28330</v>
      </c>
      <c r="C18" s="21">
        <v>26987</v>
      </c>
      <c r="D18" s="21">
        <v>28557</v>
      </c>
      <c r="E18" s="22">
        <f>D18-B18</f>
        <v>227</v>
      </c>
      <c r="F18" s="23">
        <f>(1-(D18/B18))*-1</f>
        <v>0.00801270737733851</v>
      </c>
    </row>
    <row r="19" ht="20.05" customHeight="1">
      <c r="A19" t="s" s="12">
        <v>22</v>
      </c>
      <c r="B19" s="20">
        <v>40376</v>
      </c>
      <c r="C19" s="21">
        <v>38625</v>
      </c>
      <c r="D19" s="21">
        <v>36941</v>
      </c>
      <c r="E19" s="22">
        <f>D19-B19</f>
        <v>-3435</v>
      </c>
      <c r="F19" s="23">
        <f>(1-(D19/B19))*-1</f>
        <v>-0.0850752922528235</v>
      </c>
    </row>
    <row r="20" ht="20.05" customHeight="1">
      <c r="A20" t="s" s="12">
        <v>23</v>
      </c>
      <c r="B20" s="20">
        <v>2215</v>
      </c>
      <c r="C20" s="21">
        <v>2185</v>
      </c>
      <c r="D20" s="21">
        <v>2573</v>
      </c>
      <c r="E20" s="22">
        <f>D20-B20</f>
        <v>358</v>
      </c>
      <c r="F20" s="23">
        <f>(1-(D20/B20))*-1</f>
        <v>0.161625282167043</v>
      </c>
    </row>
    <row r="21" ht="20.05" customHeight="1">
      <c r="A21" t="s" s="12">
        <v>24</v>
      </c>
      <c r="B21" s="20">
        <v>66491</v>
      </c>
      <c r="C21" s="21">
        <v>63427</v>
      </c>
      <c r="D21" s="21">
        <v>62925</v>
      </c>
      <c r="E21" s="22">
        <f>D21-B21</f>
        <v>-3566</v>
      </c>
      <c r="F21" s="23">
        <f>(1-(D21/B21))*-1</f>
        <v>-0.0536313185243116</v>
      </c>
    </row>
    <row r="22" ht="20.05" customHeight="1">
      <c r="A22" t="s" s="12">
        <v>25</v>
      </c>
      <c r="B22" s="20">
        <v>212</v>
      </c>
      <c r="C22" s="21">
        <v>227</v>
      </c>
      <c r="D22" s="21">
        <v>306</v>
      </c>
      <c r="E22" s="22">
        <f>D22-B22</f>
        <v>94</v>
      </c>
      <c r="F22" s="23">
        <f>(1-(D22/B22))*-1</f>
        <v>0.443396226415094</v>
      </c>
    </row>
    <row r="23" ht="20.05" customHeight="1">
      <c r="A23" t="s" s="12">
        <v>26</v>
      </c>
      <c r="B23" s="20">
        <v>14207</v>
      </c>
      <c r="C23" s="21">
        <v>13340</v>
      </c>
      <c r="D23" s="21">
        <v>13403</v>
      </c>
      <c r="E23" s="22">
        <f>D23-B23</f>
        <v>-804</v>
      </c>
      <c r="F23" s="23">
        <f>(1-(D23/B23))*-1</f>
        <v>-0.0565918209333427</v>
      </c>
    </row>
    <row r="24" ht="20.05" customHeight="1">
      <c r="A24" t="s" s="12">
        <v>27</v>
      </c>
      <c r="B24" s="20">
        <v>134</v>
      </c>
      <c r="C24" s="21">
        <v>86</v>
      </c>
      <c r="D24" s="21">
        <v>86</v>
      </c>
      <c r="E24" s="22">
        <f>D24-B24</f>
        <v>-48</v>
      </c>
      <c r="F24" s="23">
        <f>(1-(D24/B24))*-1</f>
        <v>-0.358208955223881</v>
      </c>
    </row>
    <row r="25" ht="71.65" customHeight="1">
      <c r="A25" t="s" s="24">
        <v>28</v>
      </c>
      <c r="B25" s="13"/>
      <c r="C25" s="14"/>
      <c r="D25" s="14"/>
      <c r="E25" s="15"/>
      <c r="F25" s="16"/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