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all-Membership-by-Su" sheetId="1" r:id="rId4"/>
  </sheets>
</workbook>
</file>

<file path=xl/sharedStrings.xml><?xml version="1.0" encoding="utf-8"?>
<sst xmlns="http://schemas.openxmlformats.org/spreadsheetml/2006/main" uniqueCount="29">
  <si>
    <t>Fall-Membership-by-Subgroup-Newport News</t>
  </si>
  <si>
    <t>Wed Oct 12 2022 07:54:10 GMT-0400 (EDT)</t>
  </si>
  <si>
    <t>Fall Membership by Subgroup</t>
  </si>
  <si>
    <t>Subgroup</t>
  </si>
  <si>
    <t>2019-2020</t>
  </si>
  <si>
    <t>2020-2021</t>
  </si>
  <si>
    <t>2021-2022</t>
  </si>
  <si>
    <t>Change 2019 to 2021</t>
  </si>
  <si>
    <t>Change</t>
  </si>
  <si>
    <t>All Students</t>
  </si>
  <si>
    <t>Female</t>
  </si>
  <si>
    <t>Male</t>
  </si>
  <si>
    <t>American Indian</t>
  </si>
  <si>
    <t>Asian</t>
  </si>
  <si>
    <t>Black</t>
  </si>
  <si>
    <t>Hispanic</t>
  </si>
  <si>
    <t>Native Hawaiian</t>
  </si>
  <si>
    <t>White</t>
  </si>
  <si>
    <t>Multiple Races</t>
  </si>
  <si>
    <t>Students with Disabilities</t>
  </si>
  <si>
    <t>Students without Disabilities</t>
  </si>
  <si>
    <t>Economically Disadvantaged</t>
  </si>
  <si>
    <t>Not Economically Disadvantaged</t>
  </si>
  <si>
    <t>English Learners</t>
  </si>
  <si>
    <t>Not English Learners</t>
  </si>
  <si>
    <t>Homeless</t>
  </si>
  <si>
    <t>Military Connected</t>
  </si>
  <si>
    <t>Foster Care</t>
  </si>
  <si>
    <t xml:space="preserve">
          &lt; = A group below state definition for personally identifiable results
- = Not applicable or no data for group
* = Data not yet available        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</si>
</sst>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5"/>
  <sheetViews>
    <sheetView workbookViewId="0" showGridLines="0" defaultGridColor="1"/>
  </sheetViews>
  <sheetFormatPr defaultColWidth="8.33333" defaultRowHeight="19.9" customHeight="1" outlineLevelRow="0" outlineLevelCol="0"/>
  <cols>
    <col min="1" max="1" width="34.8516" style="1" customWidth="1"/>
    <col min="2" max="6" width="9.5" style="1" customWidth="1"/>
    <col min="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s="4"/>
      <c r="C2" s="4"/>
      <c r="D2" s="4"/>
      <c r="E2" s="4"/>
      <c r="F2" s="4"/>
    </row>
    <row r="3" ht="20.25" customHeight="1">
      <c r="A3" t="s" s="5">
        <v>2</v>
      </c>
      <c r="B3" s="6"/>
      <c r="C3" s="7"/>
      <c r="D3" s="7"/>
      <c r="E3" s="7"/>
      <c r="F3" s="7"/>
    </row>
    <row r="4" ht="20.05" customHeight="1">
      <c r="A4" t="s" s="8">
        <v>2</v>
      </c>
      <c r="B4" s="9"/>
      <c r="C4" s="10"/>
      <c r="D4" s="10"/>
      <c r="E4" s="10"/>
      <c r="F4" s="10"/>
    </row>
    <row r="5" ht="44.05" customHeight="1">
      <c r="A5" t="s" s="8">
        <v>3</v>
      </c>
      <c r="B5" t="s" s="11">
        <v>4</v>
      </c>
      <c r="C5" t="s" s="12">
        <v>5</v>
      </c>
      <c r="D5" t="s" s="12">
        <v>6</v>
      </c>
      <c r="E5" t="s" s="13">
        <v>7</v>
      </c>
      <c r="F5" t="s" s="13">
        <v>8</v>
      </c>
    </row>
    <row r="6" ht="20.05" customHeight="1">
      <c r="A6" t="s" s="8">
        <v>9</v>
      </c>
      <c r="B6" s="14">
        <v>28655</v>
      </c>
      <c r="C6" s="15">
        <v>27118</v>
      </c>
      <c r="D6" s="15">
        <v>26677</v>
      </c>
      <c r="E6" s="16">
        <f>D6-B6</f>
        <v>-1978</v>
      </c>
      <c r="F6" s="17">
        <f>(1-(D6/B6))*-1</f>
        <v>-0.0690280928284767</v>
      </c>
    </row>
    <row r="7" ht="20.05" customHeight="1">
      <c r="A7" t="s" s="8">
        <v>10</v>
      </c>
      <c r="B7" s="14">
        <v>13915</v>
      </c>
      <c r="C7" s="15">
        <v>13190</v>
      </c>
      <c r="D7" s="15">
        <v>13014</v>
      </c>
      <c r="E7" s="16">
        <f>D7-B7</f>
        <v>-901</v>
      </c>
      <c r="F7" s="17">
        <f>(1-(D7/B7))*-1</f>
        <v>-0.0647502694933525</v>
      </c>
    </row>
    <row r="8" ht="20.05" customHeight="1">
      <c r="A8" t="s" s="8">
        <v>11</v>
      </c>
      <c r="B8" s="14">
        <v>14740</v>
      </c>
      <c r="C8" s="15">
        <v>13928</v>
      </c>
      <c r="D8" s="15">
        <v>13639</v>
      </c>
      <c r="E8" s="16">
        <f>D8-B8</f>
        <v>-1101</v>
      </c>
      <c r="F8" s="17">
        <f>(1-(D8/B8))*-1</f>
        <v>-0.07469470827679781</v>
      </c>
    </row>
    <row r="9" ht="20.05" customHeight="1">
      <c r="A9" t="s" s="8">
        <v>12</v>
      </c>
      <c r="B9" s="14">
        <v>88</v>
      </c>
      <c r="C9" s="15">
        <v>82</v>
      </c>
      <c r="D9" s="15">
        <v>96</v>
      </c>
      <c r="E9" s="16">
        <f>D9-B9</f>
        <v>8</v>
      </c>
      <c r="F9" s="17">
        <f>(1-(D9/B9))*-1</f>
        <v>0.0909090909090909</v>
      </c>
    </row>
    <row r="10" ht="20.05" customHeight="1">
      <c r="A10" t="s" s="8">
        <v>13</v>
      </c>
      <c r="B10" s="14">
        <v>634</v>
      </c>
      <c r="C10" s="15">
        <v>599</v>
      </c>
      <c r="D10" s="15">
        <v>525</v>
      </c>
      <c r="E10" s="16">
        <f>D10-B10</f>
        <v>-109</v>
      </c>
      <c r="F10" s="17">
        <f>(1-(D10/B10))*-1</f>
        <v>-0.17192429022082</v>
      </c>
    </row>
    <row r="11" ht="20.05" customHeight="1">
      <c r="A11" t="s" s="8">
        <v>14</v>
      </c>
      <c r="B11" s="14">
        <v>15341</v>
      </c>
      <c r="C11" s="15">
        <v>14663</v>
      </c>
      <c r="D11" s="15">
        <v>14232</v>
      </c>
      <c r="E11" s="16">
        <f>D11-B11</f>
        <v>-1109</v>
      </c>
      <c r="F11" s="17">
        <f>(1-(D11/B11))*-1</f>
        <v>-0.072289941985529</v>
      </c>
    </row>
    <row r="12" ht="20.05" customHeight="1">
      <c r="A12" t="s" s="8">
        <v>15</v>
      </c>
      <c r="B12" s="14">
        <v>4144</v>
      </c>
      <c r="C12" s="15">
        <v>3977</v>
      </c>
      <c r="D12" s="15">
        <v>4229</v>
      </c>
      <c r="E12" s="16">
        <f>D12-B12</f>
        <v>85</v>
      </c>
      <c r="F12" s="17">
        <f>(1-(D12/B12))*-1</f>
        <v>0.020511583011583</v>
      </c>
    </row>
    <row r="13" ht="20.05" customHeight="1">
      <c r="A13" t="s" s="8">
        <v>16</v>
      </c>
      <c r="B13" s="14">
        <v>113</v>
      </c>
      <c r="C13" s="15">
        <v>100</v>
      </c>
      <c r="D13" s="15">
        <v>92</v>
      </c>
      <c r="E13" s="16">
        <f>D13-B13</f>
        <v>-21</v>
      </c>
      <c r="F13" s="17">
        <f>(1-(D13/B13))*-1</f>
        <v>-0.185840707964602</v>
      </c>
    </row>
    <row r="14" ht="20.05" customHeight="1">
      <c r="A14" t="s" s="8">
        <v>17</v>
      </c>
      <c r="B14" s="14">
        <v>6295</v>
      </c>
      <c r="C14" s="15">
        <v>5665</v>
      </c>
      <c r="D14" s="15">
        <v>5449</v>
      </c>
      <c r="E14" s="16">
        <f>D14-B14</f>
        <v>-846</v>
      </c>
      <c r="F14" s="17">
        <f>(1-(D14/B14))*-1</f>
        <v>-0.134392374900715</v>
      </c>
    </row>
    <row r="15" ht="20.05" customHeight="1">
      <c r="A15" t="s" s="8">
        <v>18</v>
      </c>
      <c r="B15" s="14">
        <v>2040</v>
      </c>
      <c r="C15" s="15">
        <v>2032</v>
      </c>
      <c r="D15" s="15">
        <v>2054</v>
      </c>
      <c r="E15" s="16">
        <f>D15-B15</f>
        <v>14</v>
      </c>
      <c r="F15" s="17">
        <f>(1-(D15/B15))*-1</f>
        <v>0.00686274509803922</v>
      </c>
    </row>
    <row r="16" ht="20.05" customHeight="1">
      <c r="A16" t="s" s="8">
        <v>19</v>
      </c>
      <c r="B16" s="14">
        <v>3675</v>
      </c>
      <c r="C16" s="15">
        <v>3581</v>
      </c>
      <c r="D16" s="15">
        <v>3376</v>
      </c>
      <c r="E16" s="16">
        <f>D16-B16</f>
        <v>-299</v>
      </c>
      <c r="F16" s="17">
        <f>(1-(D16/B16))*-1</f>
        <v>-0.0813605442176871</v>
      </c>
    </row>
    <row r="17" ht="20.05" customHeight="1">
      <c r="A17" t="s" s="8">
        <v>20</v>
      </c>
      <c r="B17" s="14">
        <v>24980</v>
      </c>
      <c r="C17" s="15">
        <v>23537</v>
      </c>
      <c r="D17" s="15">
        <v>23301</v>
      </c>
      <c r="E17" s="16">
        <f>D17-B17</f>
        <v>-1679</v>
      </c>
      <c r="F17" s="17">
        <f>(1-(D17/B17))*-1</f>
        <v>-0.0672137710168135</v>
      </c>
    </row>
    <row r="18" ht="20.05" customHeight="1">
      <c r="A18" t="s" s="8">
        <v>21</v>
      </c>
      <c r="B18" s="14">
        <v>12427</v>
      </c>
      <c r="C18" s="15">
        <v>15705</v>
      </c>
      <c r="D18" s="15">
        <v>15352</v>
      </c>
      <c r="E18" s="16">
        <f>D18-B18</f>
        <v>2925</v>
      </c>
      <c r="F18" s="17">
        <f>(1-(D18/B18))*-1</f>
        <v>0.235374587591535</v>
      </c>
    </row>
    <row r="19" ht="20.05" customHeight="1">
      <c r="A19" t="s" s="8">
        <v>22</v>
      </c>
      <c r="B19" s="14">
        <v>16228</v>
      </c>
      <c r="C19" s="15">
        <v>11413</v>
      </c>
      <c r="D19" s="15">
        <v>11325</v>
      </c>
      <c r="E19" s="16">
        <f>D19-B19</f>
        <v>-4903</v>
      </c>
      <c r="F19" s="17">
        <f>(1-(D19/B19))*-1</f>
        <v>-0.302132117328075</v>
      </c>
    </row>
    <row r="20" ht="20.05" customHeight="1">
      <c r="A20" t="s" s="8">
        <v>23</v>
      </c>
      <c r="B20" s="14">
        <v>2152</v>
      </c>
      <c r="C20" s="15">
        <v>1922</v>
      </c>
      <c r="D20" s="15">
        <v>2002</v>
      </c>
      <c r="E20" s="16">
        <f>D20-B20</f>
        <v>-150</v>
      </c>
      <c r="F20" s="17">
        <f>(1-(D20/B20))*-1</f>
        <v>-0.0697026022304833</v>
      </c>
    </row>
    <row r="21" ht="20.05" customHeight="1">
      <c r="A21" t="s" s="8">
        <v>24</v>
      </c>
      <c r="B21" s="14">
        <v>26503</v>
      </c>
      <c r="C21" s="15">
        <v>25196</v>
      </c>
      <c r="D21" s="15">
        <v>24675</v>
      </c>
      <c r="E21" s="16">
        <f>D21-B21</f>
        <v>-1828</v>
      </c>
      <c r="F21" s="17">
        <f>(1-(D21/B21))*-1</f>
        <v>-0.068973323774667</v>
      </c>
    </row>
    <row r="22" ht="20.05" customHeight="1">
      <c r="A22" t="s" s="8">
        <v>25</v>
      </c>
      <c r="B22" s="14">
        <v>189</v>
      </c>
      <c r="C22" s="15">
        <v>70</v>
      </c>
      <c r="D22" s="15">
        <v>164</v>
      </c>
      <c r="E22" s="16">
        <f>D22-B22</f>
        <v>-25</v>
      </c>
      <c r="F22" s="17">
        <f>(1-(D22/B22))*-1</f>
        <v>-0.132275132275132</v>
      </c>
    </row>
    <row r="23" ht="20.05" customHeight="1">
      <c r="A23" t="s" s="8">
        <v>26</v>
      </c>
      <c r="B23" s="14">
        <v>3020</v>
      </c>
      <c r="C23" s="15">
        <v>2753</v>
      </c>
      <c r="D23" s="15">
        <v>2690</v>
      </c>
      <c r="E23" s="16">
        <f>D23-B23</f>
        <v>-330</v>
      </c>
      <c r="F23" s="17">
        <f>(1-(D23/B23))*-1</f>
        <v>-0.109271523178808</v>
      </c>
    </row>
    <row r="24" ht="20.05" customHeight="1">
      <c r="A24" t="s" s="8">
        <v>27</v>
      </c>
      <c r="B24" s="14">
        <v>35</v>
      </c>
      <c r="C24" s="15">
        <v>33</v>
      </c>
      <c r="D24" s="15">
        <v>33</v>
      </c>
      <c r="E24" s="16">
        <f>D24-B24</f>
        <v>-2</v>
      </c>
      <c r="F24" s="17">
        <f>(1-(D24/B24))*-1</f>
        <v>-0.0571428571428571</v>
      </c>
    </row>
    <row r="25" ht="70.75" customHeight="1">
      <c r="A25" t="s" s="18">
        <v>28</v>
      </c>
      <c r="B25" s="9"/>
      <c r="C25" s="10"/>
      <c r="D25" s="10"/>
      <c r="E25" s="10"/>
      <c r="F25" s="10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