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<sst xmlns="http://schemas.openxmlformats.org/spreadsheetml/2006/main" uniqueCount="29">
  <si>
    <t>Fall-Membership-by-Subgroup- Chesterfield</t>
  </si>
  <si>
    <t>Wed Oct 12 2022 07:28:14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</si>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</sst>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horizontal="center"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horizontal="center"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6" width="9.5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5"/>
      <c r="F2" s="5"/>
    </row>
    <row r="3" ht="20.25" customHeight="1">
      <c r="A3" t="s" s="6">
        <v>2</v>
      </c>
      <c r="B3" s="7"/>
      <c r="C3" s="8"/>
      <c r="D3" s="8"/>
      <c r="E3" s="9"/>
      <c r="F3" s="9"/>
    </row>
    <row r="4" ht="20.05" customHeight="1">
      <c r="A4" t="s" s="10">
        <v>2</v>
      </c>
      <c r="B4" s="11"/>
      <c r="C4" s="12"/>
      <c r="D4" s="12"/>
      <c r="E4" s="13"/>
      <c r="F4" s="13"/>
    </row>
    <row r="5" ht="44.05" customHeight="1">
      <c r="A5" t="s" s="10">
        <v>3</v>
      </c>
      <c r="B5" t="s" s="14">
        <v>4</v>
      </c>
      <c r="C5" t="s" s="15">
        <v>5</v>
      </c>
      <c r="D5" t="s" s="15">
        <v>6</v>
      </c>
      <c r="E5" t="s" s="16">
        <v>7</v>
      </c>
      <c r="F5" t="s" s="16">
        <v>8</v>
      </c>
    </row>
    <row r="6" ht="20.05" customHeight="1">
      <c r="A6" t="s" s="10">
        <v>9</v>
      </c>
      <c r="B6" s="17">
        <v>62669</v>
      </c>
      <c r="C6" s="18">
        <v>60904</v>
      </c>
      <c r="D6" s="18">
        <v>62500</v>
      </c>
      <c r="E6" s="19">
        <f>D6-B6</f>
        <v>-169</v>
      </c>
      <c r="F6" s="20">
        <f>(1-(D6/B6))*-1</f>
        <v>-0.0026967081012941</v>
      </c>
    </row>
    <row r="7" ht="20.05" customHeight="1">
      <c r="A7" t="s" s="10">
        <v>10</v>
      </c>
      <c r="B7" s="17">
        <v>30507</v>
      </c>
      <c r="C7" s="18">
        <v>29735</v>
      </c>
      <c r="D7" s="18">
        <v>30546</v>
      </c>
      <c r="E7" s="19">
        <f>D7-B7</f>
        <v>39</v>
      </c>
      <c r="F7" s="20">
        <f>(1-(D7/B7))*-1</f>
        <v>0.00127839512243092</v>
      </c>
    </row>
    <row r="8" ht="20.05" customHeight="1">
      <c r="A8" t="s" s="10">
        <v>11</v>
      </c>
      <c r="B8" s="17">
        <v>32162</v>
      </c>
      <c r="C8" s="18">
        <v>31169</v>
      </c>
      <c r="D8" s="18">
        <v>31954</v>
      </c>
      <c r="E8" s="19">
        <f>D8-B8</f>
        <v>-208</v>
      </c>
      <c r="F8" s="20">
        <f>(1-(D8/B8))*-1</f>
        <v>-0.00646725949878739</v>
      </c>
    </row>
    <row r="9" ht="20.05" customHeight="1">
      <c r="A9" t="s" s="10">
        <v>12</v>
      </c>
      <c r="B9" s="17">
        <v>118</v>
      </c>
      <c r="C9" s="18">
        <v>115</v>
      </c>
      <c r="D9" s="18">
        <v>104</v>
      </c>
      <c r="E9" s="19">
        <f>D9-B9</f>
        <v>-14</v>
      </c>
      <c r="F9" s="20">
        <f>(1-(D9/B9))*-1</f>
        <v>-0.11864406779661</v>
      </c>
    </row>
    <row r="10" ht="20.05" customHeight="1">
      <c r="A10" t="s" s="10">
        <v>13</v>
      </c>
      <c r="B10" s="17">
        <v>2073</v>
      </c>
      <c r="C10" s="18">
        <v>2048</v>
      </c>
      <c r="D10" s="18">
        <v>2042</v>
      </c>
      <c r="E10" s="19">
        <f>D10-B10</f>
        <v>-31</v>
      </c>
      <c r="F10" s="20">
        <f>(1-(D10/B10))*-1</f>
        <v>-0.014954172696575</v>
      </c>
    </row>
    <row r="11" ht="20.05" customHeight="1">
      <c r="A11" t="s" s="10">
        <v>14</v>
      </c>
      <c r="B11" s="17">
        <v>15893</v>
      </c>
      <c r="C11" s="18">
        <v>16021</v>
      </c>
      <c r="D11" s="18">
        <v>16357</v>
      </c>
      <c r="E11" s="19">
        <f>D11-B11</f>
        <v>464</v>
      </c>
      <c r="F11" s="20">
        <f>(1-(D11/B11))*-1</f>
        <v>0.0291952431888253</v>
      </c>
    </row>
    <row r="12" ht="20.05" customHeight="1">
      <c r="A12" t="s" s="10">
        <v>15</v>
      </c>
      <c r="B12" s="17">
        <v>11037</v>
      </c>
      <c r="C12" s="18">
        <v>11393</v>
      </c>
      <c r="D12" s="18">
        <v>12168</v>
      </c>
      <c r="E12" s="19">
        <f>D12-B12</f>
        <v>1131</v>
      </c>
      <c r="F12" s="20">
        <f>(1-(D12/B12))*-1</f>
        <v>0.102473498233216</v>
      </c>
    </row>
    <row r="13" ht="20.05" customHeight="1">
      <c r="A13" t="s" s="10">
        <v>16</v>
      </c>
      <c r="B13" s="17">
        <v>124</v>
      </c>
      <c r="C13" s="18">
        <v>105</v>
      </c>
      <c r="D13" s="18">
        <v>112</v>
      </c>
      <c r="E13" s="19">
        <f>D13-B13</f>
        <v>-12</v>
      </c>
      <c r="F13" s="20">
        <f>(1-(D13/B13))*-1</f>
        <v>-0.09677419354838709</v>
      </c>
    </row>
    <row r="14" ht="20.05" customHeight="1">
      <c r="A14" t="s" s="10">
        <v>17</v>
      </c>
      <c r="B14" s="17">
        <v>30272</v>
      </c>
      <c r="C14" s="18">
        <v>28063</v>
      </c>
      <c r="D14" s="18">
        <v>28409</v>
      </c>
      <c r="E14" s="19">
        <f>D14-B14</f>
        <v>-1863</v>
      </c>
      <c r="F14" s="20">
        <f>(1-(D14/B14))*-1</f>
        <v>-0.0615420190274841</v>
      </c>
    </row>
    <row r="15" ht="20.05" customHeight="1">
      <c r="A15" t="s" s="10">
        <v>18</v>
      </c>
      <c r="B15" s="17">
        <v>3152</v>
      </c>
      <c r="C15" s="18">
        <v>3159</v>
      </c>
      <c r="D15" s="18">
        <v>3308</v>
      </c>
      <c r="E15" s="19">
        <f>D15-B15</f>
        <v>156</v>
      </c>
      <c r="F15" s="20">
        <f>(1-(D15/B15))*-1</f>
        <v>0.049492385786802</v>
      </c>
    </row>
    <row r="16" ht="20.05" customHeight="1">
      <c r="A16" t="s" s="10">
        <v>19</v>
      </c>
      <c r="B16" s="17">
        <v>7915</v>
      </c>
      <c r="C16" s="18">
        <v>7709</v>
      </c>
      <c r="D16" s="18">
        <v>8123</v>
      </c>
      <c r="E16" s="19">
        <f>D16-B16</f>
        <v>208</v>
      </c>
      <c r="F16" s="20">
        <f>(1-(D16/B16))*-1</f>
        <v>0.0262792166771952</v>
      </c>
    </row>
    <row r="17" ht="20.05" customHeight="1">
      <c r="A17" t="s" s="10">
        <v>20</v>
      </c>
      <c r="B17" s="17">
        <v>54754</v>
      </c>
      <c r="C17" s="18">
        <v>53195</v>
      </c>
      <c r="D17" s="18">
        <v>54377</v>
      </c>
      <c r="E17" s="19">
        <f>D17-B17</f>
        <v>-377</v>
      </c>
      <c r="F17" s="20">
        <f>(1-(D17/B17))*-1</f>
        <v>-0.00688534171019469</v>
      </c>
    </row>
    <row r="18" ht="20.05" customHeight="1">
      <c r="A18" t="s" s="10">
        <v>21</v>
      </c>
      <c r="B18" s="17">
        <v>24547</v>
      </c>
      <c r="C18" s="18">
        <v>24204</v>
      </c>
      <c r="D18" s="18">
        <v>21260</v>
      </c>
      <c r="E18" s="19">
        <f>D18-B18</f>
        <v>-3287</v>
      </c>
      <c r="F18" s="20">
        <f>(1-(D18/B18))*-1</f>
        <v>-0.133906383672139</v>
      </c>
    </row>
    <row r="19" ht="20.05" customHeight="1">
      <c r="A19" t="s" s="10">
        <v>22</v>
      </c>
      <c r="B19" s="17">
        <v>38122</v>
      </c>
      <c r="C19" s="18">
        <v>36700</v>
      </c>
      <c r="D19" s="18">
        <v>41240</v>
      </c>
      <c r="E19" s="19">
        <f>D19-B19</f>
        <v>3118</v>
      </c>
      <c r="F19" s="20">
        <f>(1-(D19/B19))*-1</f>
        <v>0.08179004249514719</v>
      </c>
    </row>
    <row r="20" ht="20.05" customHeight="1">
      <c r="A20" t="s" s="10">
        <v>23</v>
      </c>
      <c r="B20" s="17">
        <v>7407</v>
      </c>
      <c r="C20" s="18">
        <v>7412</v>
      </c>
      <c r="D20" s="18">
        <v>7895</v>
      </c>
      <c r="E20" s="19">
        <f>D20-B20</f>
        <v>488</v>
      </c>
      <c r="F20" s="20">
        <f>(1-(D20/B20))*-1</f>
        <v>0.065883623599298</v>
      </c>
    </row>
    <row r="21" ht="20.05" customHeight="1">
      <c r="A21" t="s" s="10">
        <v>24</v>
      </c>
      <c r="B21" s="17">
        <v>55262</v>
      </c>
      <c r="C21" s="18">
        <v>53492</v>
      </c>
      <c r="D21" s="18">
        <v>54605</v>
      </c>
      <c r="E21" s="19">
        <f>D21-B21</f>
        <v>-657</v>
      </c>
      <c r="F21" s="20">
        <f>(1-(D21/B21))*-1</f>
        <v>-0.0118888205276682</v>
      </c>
    </row>
    <row r="22" ht="20.05" customHeight="1">
      <c r="A22" t="s" s="10">
        <v>25</v>
      </c>
      <c r="B22" s="17">
        <v>370</v>
      </c>
      <c r="C22" s="18">
        <v>202</v>
      </c>
      <c r="D22" s="18">
        <v>304</v>
      </c>
      <c r="E22" s="19">
        <f>D22-B22</f>
        <v>-66</v>
      </c>
      <c r="F22" s="20">
        <f>(1-(D22/B22))*-1</f>
        <v>-0.178378378378378</v>
      </c>
    </row>
    <row r="23" ht="20.05" customHeight="1">
      <c r="A23" t="s" s="10">
        <v>26</v>
      </c>
      <c r="B23" s="17">
        <v>576</v>
      </c>
      <c r="C23" s="18">
        <v>910</v>
      </c>
      <c r="D23" s="18">
        <v>1227</v>
      </c>
      <c r="E23" s="19">
        <f>D23-B23</f>
        <v>651</v>
      </c>
      <c r="F23" s="20">
        <f>(1-(D23/B23))*-1</f>
        <v>1.13020833333333</v>
      </c>
    </row>
    <row r="24" ht="20.05" customHeight="1">
      <c r="A24" t="s" s="10">
        <v>27</v>
      </c>
      <c r="B24" s="17">
        <v>92</v>
      </c>
      <c r="C24" s="18">
        <v>71</v>
      </c>
      <c r="D24" s="18">
        <v>69</v>
      </c>
      <c r="E24" s="19">
        <f>D24-B24</f>
        <v>-23</v>
      </c>
      <c r="F24" s="20">
        <f>(1-(D24/B24))*-1</f>
        <v>-0.25</v>
      </c>
    </row>
    <row r="25" ht="79.25" customHeight="1">
      <c r="A25" t="s" s="21">
        <v>28</v>
      </c>
      <c r="B25" s="11"/>
      <c r="C25" s="12"/>
      <c r="D25" s="12"/>
      <c r="E25" s="13"/>
      <c r="F25" s="20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