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YE2019 Margins" sheetId="1" r:id="rId4"/>
  </sheets>
</workbook>
</file>

<file path=xl/comments1.xml><?xml version="1.0" encoding="utf-8"?>
<comments xmlns="http://schemas.openxmlformats.org/spreadsheetml/2006/main">
  <authors>
    <author>deborah</author>
    <author>sandy</author>
  </authors>
  <commentList>
    <comment ref="B1" authorId="0">
      <text>
        <r>
          <rPr>
            <sz val="11"/>
            <color indexed="8"/>
            <rFont val="Helvetica Neue"/>
          </rPr>
          <t>deborah:
The Rural/Urban designation was obtained from www.CMS.gov by downloading the current year "December POS Other CSV File and Layouts" and then applying any corrections from the Fiscal Year Final Rule tables.</t>
        </r>
      </text>
    </comment>
    <comment ref="C1" authorId="1">
      <text>
        <r>
          <rPr>
            <sz val="11"/>
            <color indexed="8"/>
            <rFont val="Helvetica Neue"/>
          </rPr>
          <t>sandy:
All of the facilities on this report are hospitals.  There are six different types listed.</t>
        </r>
      </text>
    </comment>
    <comment ref="D1" authorId="1">
      <text>
        <r>
          <rPr>
            <sz val="11"/>
            <color indexed="8"/>
            <rFont val="Helvetica Neue"/>
          </rPr>
          <t>sandy:
The city where the hospital is domiciled.</t>
        </r>
      </text>
    </comment>
    <comment ref="E1" authorId="1">
      <text>
        <r>
          <rPr>
            <sz val="11"/>
            <color indexed="8"/>
            <rFont val="Helvetica Neue"/>
          </rPr>
          <t>sandy:
Health Planning Agency's Regional Planning Area - Five different regions in the Commonwealth.</t>
        </r>
      </text>
    </comment>
    <comment ref="F1" authorId="1">
      <text>
        <r>
          <rPr>
            <sz val="11"/>
            <color indexed="8"/>
            <rFont val="Helvetica Neue"/>
          </rPr>
          <t>sandy:
Self reported ownership of the facility.</t>
        </r>
      </text>
    </comment>
    <comment ref="G1" authorId="1">
      <text>
        <r>
          <rPr>
            <sz val="11"/>
            <color indexed="8"/>
            <rFont val="Helvetica Neue"/>
          </rPr>
          <t>sandy:
Fiscal Year End for each facility.  All will be within the same calendar year.</t>
        </r>
      </text>
    </comment>
    <comment ref="H1" authorId="1">
      <text>
        <r>
          <rPr>
            <sz val="11"/>
            <color indexed="8"/>
            <rFont val="Helvetica Neue"/>
          </rPr>
          <t>sandy:
Tax Status of the facility.</t>
        </r>
      </text>
    </comment>
    <comment ref="I1" authorId="1">
      <text>
        <r>
          <rPr>
            <sz val="11"/>
            <color indexed="8"/>
            <rFont val="Helvetica Neue"/>
          </rPr>
          <t>sandy:
Net Patient Revenue--the sum of Gross Patient Revenue minus Contractual Allowances and minus Charity Care.</t>
        </r>
      </text>
    </comment>
    <comment ref="J1" authorId="1">
      <text>
        <r>
          <rPr>
            <sz val="11"/>
            <color indexed="8"/>
            <rFont val="Helvetica Neue"/>
          </rPr>
          <t>sandy:
Other Revenue and Operating Gains--Revenue or gains from the hospital’s ongoing or central operations other than patient care. These may include such activities as educational or research programs, sales of goods and services to other than patients, and sales of personal convenience items and services to patients. Operating gains may be difficult to distinguish from non-operating gains (see line 15 below). Per the AICPA audit guide, other revenue, gains, or losses are derived from services other than providing health care services to patients. These other revenues include, but are not limited to,: interest and dividends from funds, fees from educational programs, rental of health care facility space, sales of medical equipment, proceeds from the sales from cafeteria meals, proceeds from the sales at a gift shop, etc.</t>
        </r>
      </text>
    </comment>
    <comment ref="K1" authorId="1">
      <text>
        <r>
          <rPr>
            <sz val="11"/>
            <color indexed="8"/>
            <rFont val="Helvetica Neue"/>
          </rPr>
          <t>sandy:
Total Operating Revenue--the sum of Net Patient Revenue and Other Revenue.
Formula Used: Net Patient Revenue + Other Revenue and Gailns</t>
        </r>
      </text>
    </comment>
    <comment ref="L1" authorId="1">
      <text>
        <r>
          <rPr>
            <sz val="11"/>
            <color indexed="8"/>
            <rFont val="Helvetica Neue"/>
          </rPr>
          <t>sandy:
Total Operating Expense--the sum of Labor, Non-Labor, Capital and Tax Expense.</t>
        </r>
      </text>
    </comment>
    <comment ref="M1" authorId="1">
      <text>
        <r>
          <rPr>
            <sz val="11"/>
            <color indexed="8"/>
            <rFont val="Helvetica Neue"/>
          </rPr>
          <t>sandy:
Total of interest, tax, depreciation and amortization expenses to be used in calculating EBITDA.</t>
        </r>
      </text>
    </comment>
    <comment ref="N1" authorId="1">
      <text>
        <r>
          <rPr>
            <sz val="11"/>
            <color indexed="8"/>
            <rFont val="Helvetica Neue"/>
          </rPr>
          <t>sandy:
Earnings before interest taxes depreciation amortization (EBITDA)--a measure of a company's performance.  Eliminating non-cash expenses (depreciation and amortization) and debt interest expenses indicates better income potential.
Formula Used: Total Operating Revenue - Total Operating Expenses + Interest, Tax, Depreciation, and Amortization Expense</t>
        </r>
      </text>
    </comment>
    <comment ref="O1" authorId="1">
      <text>
        <r>
          <rPr>
            <sz val="11"/>
            <color indexed="8"/>
            <rFont val="Helvetica Neue"/>
          </rPr>
          <t>sandy:
Operating Income--the Sum of Total Revenue minus total Operating Expenses.
Formula Used: Total Operating Revenue - Total Operating Expenses</t>
        </r>
      </text>
    </comment>
    <comment ref="P1" authorId="1">
      <text>
        <r>
          <rPr>
            <sz val="11"/>
            <color indexed="8"/>
            <rFont val="Helvetica Neue"/>
          </rPr>
          <t>sandy:
Non Operating Gains or Losses--the sum of Net Operating Gains and Losses, Net Extraordinary Gains and Cumulative Effect of Accounting Changes.</t>
        </r>
      </text>
    </comment>
    <comment ref="Q1" authorId="1">
      <text>
        <r>
          <rPr>
            <sz val="11"/>
            <color indexed="8"/>
            <rFont val="Helvetica Neue"/>
          </rPr>
          <t>sandy:
Revenue and Gains in Excess of Expenses and Losses--The sum of Operating Income plus Non Operating Gains or Losses.</t>
        </r>
      </text>
    </comment>
    <comment ref="R1" authorId="1">
      <text>
        <r>
          <rPr>
            <sz val="11"/>
            <color indexed="8"/>
            <rFont val="Helvetica Neue"/>
          </rPr>
          <t>sandy:
EBITDA margin is not a generally accepted accounting principle, but the percentage can indicate business cash flow, income tax rates and capital structures.
Formula Used: EBITDA/Total Operating Revenue</t>
        </r>
      </text>
    </comment>
    <comment ref="S1" authorId="1">
      <text>
        <r>
          <rPr>
            <sz val="11"/>
            <color indexed="8"/>
            <rFont val="Helvetica Neue"/>
          </rPr>
          <t>sandy:
Operating Margin--a financial metric used to measure profitability and is calculated by dividing operating income by total operating revenue. 
Operating margin is used to measure a company’s pricing strategy and business efficiency by accounting for revenue from business operations.
Total margin is used to measure the overall financial viability of the company by including revenue from all sources.
Formula Used: Operating Income/Total Operating Revenue</t>
        </r>
      </text>
    </comment>
    <comment ref="T1" authorId="0">
      <text>
        <r>
          <rPr>
            <sz val="11"/>
            <color indexed="8"/>
            <rFont val="Helvetica Neue"/>
          </rPr>
          <t>deborah:
Operating Margin--a financial metric used to measure profitability and is calculated by dividing operating income by total operating revenue. 
Operating margin is used to measure a company’s pricing strategy and business efficiency by accounting for revenue from business operations.
Total margin is used to measure the overall financial viability of the company by including revenue from all sources.
Formula Used: Operating Income/Total Operating Revenue</t>
        </r>
      </text>
    </comment>
    <comment ref="U1" authorId="0">
      <text>
        <r>
          <rPr>
            <sz val="11"/>
            <color indexed="8"/>
            <rFont val="Helvetica Neue"/>
          </rPr>
          <t>deborah:
Percent difference of Operating Margin from prior year.
Formula Used: 2019 Operating Margin - 2018 Operating Margin (expressed as a percentage)</t>
        </r>
      </text>
    </comment>
    <comment ref="V1" authorId="1">
      <text>
        <r>
          <rPr>
            <sz val="11"/>
            <color indexed="8"/>
            <rFont val="Helvetica Neue"/>
          </rPr>
          <t>sandy:
Total Margin--a ratio of profitability calculated after non operating gains or losses and is calculated by dividing the revenue and gains in excess of expenses and losses by (total revenue plus non operating gains or losses).  
Operating margin is used to measure a company’s pricing strategy and business efficiency by accounting for revenue from business operations.
Total margin is used to measure the overall financial viability of the company by including revenue from all sources.
Formula Used: Revenue and Gains in Excess of Expenses and Losses/(Total Operating Revenue + Non Operating Gains or Losses)</t>
        </r>
      </text>
    </comment>
    <comment ref="W1" authorId="0">
      <text>
        <r>
          <rPr>
            <sz val="11"/>
            <color indexed="8"/>
            <rFont val="Helvetica Neue"/>
          </rPr>
          <t>deborah:
Total Margin--a ratio of profitability calculated after non operating gains or losses and is calculated by dividing the revenue and gains in excess of expenses and losses by (total revenue plus non operating gains or losses).  
Operating margin is used to measure a company’s pricing strategy and business efficiency by accounting for revenue from business operations.
Total margin is used to measure the overall financial viability of the company by including revenue from all sources.
Formula Used: Revenue and Gains in Excess of Expenses and Losses/(Total Operating Revenue + Non Operating Gains or Losses)</t>
        </r>
      </text>
    </comment>
    <comment ref="X1" authorId="0">
      <text>
        <r>
          <rPr>
            <sz val="11"/>
            <color indexed="8"/>
            <rFont val="Helvetica Neue"/>
          </rPr>
          <t>deborah:
Percent difference of Total Margin from prior year.
Formula Used: 2019 Total Margin - 2018 Total Margin (expressed as a percentage)</t>
        </r>
      </text>
    </comment>
  </commentList>
</comments>
</file>

<file path=xl/sharedStrings.xml><?xml version="1.0" encoding="utf-8"?>
<sst xmlns="http://schemas.openxmlformats.org/spreadsheetml/2006/main" uniqueCount="210">
  <si>
    <r>
      <rPr>
        <b val="1"/>
        <sz val="10"/>
        <color indexed="9"/>
        <rFont val="Arial"/>
      </rPr>
      <t>Facility Name</t>
    </r>
    <r>
      <rPr>
        <b val="1"/>
        <sz val="10"/>
        <color indexed="9"/>
        <rFont val="Calibri"/>
      </rPr>
      <t xml:space="preserve"> </t>
    </r>
    <r>
      <rPr>
        <b val="1"/>
        <sz val="10"/>
        <color indexed="8"/>
        <rFont val="Calibri"/>
      </rPr>
      <t>Blue - COPN monopoly region -</t>
    </r>
    <r>
      <rPr>
        <b val="1"/>
        <sz val="10"/>
        <color indexed="8"/>
        <rFont val="Calibri"/>
      </rPr>
      <t xml:space="preserve"> </t>
    </r>
    <r>
      <rPr>
        <b val="1"/>
        <sz val="10"/>
        <color indexed="8"/>
        <rFont val="Calibri"/>
      </rPr>
      <t>Green - Proprietary</t>
    </r>
  </si>
  <si>
    <t xml:space="preserve">Location per CMS POS file and FY final rule correction notices </t>
  </si>
  <si>
    <t>Entity</t>
  </si>
  <si>
    <t>City</t>
  </si>
  <si>
    <t>Regional Planning Area</t>
  </si>
  <si>
    <t>System</t>
  </si>
  <si>
    <t>Fiscal Year End</t>
  </si>
  <si>
    <t>Tax Status</t>
  </si>
  <si>
    <t>Net Patient Revenue</t>
  </si>
  <si>
    <t>Other Revenue and Operating Gains</t>
  </si>
  <si>
    <t>Total Operating Revenue</t>
  </si>
  <si>
    <t>Total Operating Expenses</t>
  </si>
  <si>
    <t>Interest, Tax, Depreciation, and Amortization Expense</t>
  </si>
  <si>
    <t>EBITDA</t>
  </si>
  <si>
    <t>Operating Income</t>
  </si>
  <si>
    <t>Non Operating Gains or Losses</t>
  </si>
  <si>
    <t>Revenue and Gains in Excess of Expenses and Losses</t>
  </si>
  <si>
    <t>EBITDA Margin</t>
  </si>
  <si>
    <t>2019 Operating Margin</t>
  </si>
  <si>
    <t>2018 Operating Margin</t>
  </si>
  <si>
    <t>Operating Margin Variance</t>
  </si>
  <si>
    <t>2019 Total Margin</t>
  </si>
  <si>
    <t>2018 Total Margin</t>
  </si>
  <si>
    <t>Total Margin Variance</t>
  </si>
  <si>
    <t>Augusta Health</t>
  </si>
  <si>
    <t>URBAN</t>
  </si>
  <si>
    <t>Acute Hospital</t>
  </si>
  <si>
    <t>Fishersville</t>
  </si>
  <si>
    <t>Northwestern</t>
  </si>
  <si>
    <t>Not-for-profit</t>
  </si>
  <si>
    <t>Johnston Memorial Hospital</t>
  </si>
  <si>
    <t>Abingdon</t>
  </si>
  <si>
    <t>Southwestern</t>
  </si>
  <si>
    <t>Ballad Health</t>
  </si>
  <si>
    <t>Lonesome Pine Mt. View Hospital</t>
  </si>
  <si>
    <t>RURAL</t>
  </si>
  <si>
    <t>Big Stone Gap</t>
  </si>
  <si>
    <t>Norton Community Hospital</t>
  </si>
  <si>
    <t>Norton</t>
  </si>
  <si>
    <t>Russell County Hospital</t>
  </si>
  <si>
    <t>Lebanon</t>
  </si>
  <si>
    <t>Smyth County Community Hospital</t>
  </si>
  <si>
    <t>Marion</t>
  </si>
  <si>
    <t>Dickenson Community Hospital and Green Oak Behavioral Health</t>
  </si>
  <si>
    <t>Critical Access Hospital</t>
  </si>
  <si>
    <t>Clintwood</t>
  </si>
  <si>
    <t>Bath County Community Hospital</t>
  </si>
  <si>
    <t>Hot Springs</t>
  </si>
  <si>
    <t>Bath</t>
  </si>
  <si>
    <t>Bon Secours DePaul Medical Center</t>
  </si>
  <si>
    <t>Norfolk</t>
  </si>
  <si>
    <t>Eastern</t>
  </si>
  <si>
    <t>Bon Secours Mercy Health Hampton Roads</t>
  </si>
  <si>
    <t>Bon Secours Mary Immaculate Hospital</t>
  </si>
  <si>
    <t>Newport News</t>
  </si>
  <si>
    <t>Bon Secours Maryview Medical Center</t>
  </si>
  <si>
    <t>Portsmouth</t>
  </si>
  <si>
    <t>Bon Secours Memorial Regional Medical Center</t>
  </si>
  <si>
    <t>Mechanicsville</t>
  </si>
  <si>
    <t>Central</t>
  </si>
  <si>
    <t>Bon Secours Mercy Health Richmond</t>
  </si>
  <si>
    <t>Bon Secours Richmond Community Hospital</t>
  </si>
  <si>
    <t>Richmond</t>
  </si>
  <si>
    <t>Bon Secours St. Francis Medical Center</t>
  </si>
  <si>
    <t>Midlothian</t>
  </si>
  <si>
    <t>Bon Secours St. Mary's Hospital</t>
  </si>
  <si>
    <t>Bon Secours Rappahannock General Hospital</t>
  </si>
  <si>
    <t>Kilmarnock</t>
  </si>
  <si>
    <t>Buchanan General Hospital</t>
  </si>
  <si>
    <t>Grundy</t>
  </si>
  <si>
    <t>Buchanan</t>
  </si>
  <si>
    <t>Carilion Franklin Memorial Hospital</t>
  </si>
  <si>
    <t>Rocky Mount</t>
  </si>
  <si>
    <t>Carilion Clinic</t>
  </si>
  <si>
    <t>Carilion Medical Center</t>
  </si>
  <si>
    <t>Roanoke</t>
  </si>
  <si>
    <t>Carilion New River Valley dba St. Albans</t>
  </si>
  <si>
    <t>Christiansburg</t>
  </si>
  <si>
    <t>Carilion Tazewell Community Hospital</t>
  </si>
  <si>
    <t>Tazewell</t>
  </si>
  <si>
    <t>Carilion Giles Community Hospital*</t>
  </si>
  <si>
    <t>Pearisburg</t>
  </si>
  <si>
    <t>Carilion Stonewall Jackson Hospital</t>
  </si>
  <si>
    <t>Lexington</t>
  </si>
  <si>
    <t>Bedford Memorial Hospital</t>
  </si>
  <si>
    <t>Bedford</t>
  </si>
  <si>
    <t>Centra Health, Inc.</t>
  </si>
  <si>
    <t>Centra Health</t>
  </si>
  <si>
    <t>Lynchburg</t>
  </si>
  <si>
    <t>Centra Southside Community Hospital</t>
  </si>
  <si>
    <t>Farmville</t>
  </si>
  <si>
    <t>Chesapeake Regional Medical Center</t>
  </si>
  <si>
    <t>Chesapeake</t>
  </si>
  <si>
    <t>Chesapeake Regional Healthcare</t>
  </si>
  <si>
    <t>Children's Hospital of The King's Daughters</t>
  </si>
  <si>
    <t>Children's Hospital</t>
  </si>
  <si>
    <t>Children's Health System, Inc.</t>
  </si>
  <si>
    <t>Southampton Memorial Hospital</t>
  </si>
  <si>
    <t>Franklin</t>
  </si>
  <si>
    <t>Community Health Systems, Inc.</t>
  </si>
  <si>
    <t>Proprietary</t>
  </si>
  <si>
    <t>Southern Virginia Regional Medical Center</t>
  </si>
  <si>
    <t>Emporia</t>
  </si>
  <si>
    <t>Southside Regional Medical Center</t>
  </si>
  <si>
    <t>Petersburg</t>
  </si>
  <si>
    <t>CJW Medical Center</t>
  </si>
  <si>
    <t>HCA Healthcare</t>
  </si>
  <si>
    <t>Henrico Doctors' Hospital</t>
  </si>
  <si>
    <t>John Randolph Medical Center</t>
  </si>
  <si>
    <t>Hopewell</t>
  </si>
  <si>
    <t>LewisGale Hospital - Alleghany</t>
  </si>
  <si>
    <t>Low Moor</t>
  </si>
  <si>
    <t>LewisGale Hospital Montgomery</t>
  </si>
  <si>
    <t>Blacksburg</t>
  </si>
  <si>
    <t>LewisGale Hospital Pulaski</t>
  </si>
  <si>
    <t>Pulaski</t>
  </si>
  <si>
    <t>LewisGale Medical Center</t>
  </si>
  <si>
    <t>Salem</t>
  </si>
  <si>
    <t>Reston Hospital Center</t>
  </si>
  <si>
    <t>Reston</t>
  </si>
  <si>
    <t>Northern</t>
  </si>
  <si>
    <t>Spotsylvania Regional Medical Center</t>
  </si>
  <si>
    <t>Fredericksburg</t>
  </si>
  <si>
    <t>Stone Springs Hospital Center</t>
  </si>
  <si>
    <t>Dulles</t>
  </si>
  <si>
    <t>Inova Alexandria Hospital</t>
  </si>
  <si>
    <t>Alexandria</t>
  </si>
  <si>
    <t>Inova Health System</t>
  </si>
  <si>
    <t>Inova Fair Oaks Hospital</t>
  </si>
  <si>
    <t>Fairfax</t>
  </si>
  <si>
    <t>Inova Fairfax Hospital</t>
  </si>
  <si>
    <t>Falls Church</t>
  </si>
  <si>
    <t>Inova Loudoun Hospital</t>
  </si>
  <si>
    <t>Leesburg</t>
  </si>
  <si>
    <t>Inova Mount Vernon Hospital</t>
  </si>
  <si>
    <t>Clinch Valley Medical Center</t>
  </si>
  <si>
    <t>Richlands</t>
  </si>
  <si>
    <t>LifePoint Health</t>
  </si>
  <si>
    <t>Fauquier Hospital - Hospital in Northern Virginia</t>
  </si>
  <si>
    <t>Warrenton</t>
  </si>
  <si>
    <t>Sovah Health-Danville</t>
  </si>
  <si>
    <t>Danville</t>
  </si>
  <si>
    <t>Sovah Health-Martinsville</t>
  </si>
  <si>
    <t>Martinsville</t>
  </si>
  <si>
    <t>Twin County Regional Hospital</t>
  </si>
  <si>
    <t>Galax</t>
  </si>
  <si>
    <t>Wythe County Community Hospital</t>
  </si>
  <si>
    <t>Wytheville</t>
  </si>
  <si>
    <t>Mary Washington Hospital</t>
  </si>
  <si>
    <t>Mary Washington Healthcare</t>
  </si>
  <si>
    <t>Stafford Hospital</t>
  </si>
  <si>
    <t>Stafford</t>
  </si>
  <si>
    <t>Novant Health UVA Health System Culpeper Medical Center</t>
  </si>
  <si>
    <t>Culpeper</t>
  </si>
  <si>
    <t>Novant Health</t>
  </si>
  <si>
    <t>Novant Health UVA Health System Haymarket Medical Center</t>
  </si>
  <si>
    <t>Haymarket</t>
  </si>
  <si>
    <t>Novant Health UVA Health System Prince William Medical Center</t>
  </si>
  <si>
    <t>Manassas</t>
  </si>
  <si>
    <t>Riverside Doctors' Hospital Williamsburg</t>
  </si>
  <si>
    <t>Williamsburg</t>
  </si>
  <si>
    <t>Riverside Healthcare Association, Inc.</t>
  </si>
  <si>
    <t>Riverside Regional Medical Center</t>
  </si>
  <si>
    <t>Riverside Shore Memorial Hospital</t>
  </si>
  <si>
    <t>Onancock</t>
  </si>
  <si>
    <t>Riverside Tappahannock Hospital</t>
  </si>
  <si>
    <t>Tappahannock</t>
  </si>
  <si>
    <t>Riverside Walter Reed Hospital</t>
  </si>
  <si>
    <t>Gloucester</t>
  </si>
  <si>
    <t>Sentara Halifax Regional Hospital</t>
  </si>
  <si>
    <t>South Boston</t>
  </si>
  <si>
    <t>Sentara Health System</t>
  </si>
  <si>
    <t>Sentara Careplex Hospital</t>
  </si>
  <si>
    <t>Hampton</t>
  </si>
  <si>
    <t>Sentara Leigh Hospital</t>
  </si>
  <si>
    <t>Sentara Norfolk General Hospital</t>
  </si>
  <si>
    <t>Sentara Obici Hospital</t>
  </si>
  <si>
    <t>Suffolk</t>
  </si>
  <si>
    <t>Sentara Princess Anne Hospital</t>
  </si>
  <si>
    <t>Virginia Beach</t>
  </si>
  <si>
    <t>Sentara Virginia Beach General Hospital</t>
  </si>
  <si>
    <t>Sentara Williamsburg Regional Medical Center</t>
  </si>
  <si>
    <t>Sentara Northern Virginia Medical Center</t>
  </si>
  <si>
    <t>Woodbridge</t>
  </si>
  <si>
    <t>Sentara Martha Jefferson Hospital</t>
  </si>
  <si>
    <t>Charlottesville</t>
  </si>
  <si>
    <t>Sentara RMH Medical Center</t>
  </si>
  <si>
    <t>Harrisonburg</t>
  </si>
  <si>
    <t>Cumberland Hospital for Children and Adolescents</t>
  </si>
  <si>
    <t>New Kent</t>
  </si>
  <si>
    <t>Universal Health Services, Inc</t>
  </si>
  <si>
    <t>University of Virginia Medical Center</t>
  </si>
  <si>
    <t>University of Virginia</t>
  </si>
  <si>
    <t>Valley Health Warren Memorial Hospital</t>
  </si>
  <si>
    <t>Front Royal</t>
  </si>
  <si>
    <t>Valley Health System</t>
  </si>
  <si>
    <t>Valley Health Winchester Medical Center</t>
  </si>
  <si>
    <t>Winchester</t>
  </si>
  <si>
    <t>Valley Health Page Memorial Hospital</t>
  </si>
  <si>
    <t>Luray</t>
  </si>
  <si>
    <t>Valley Health Shenandoah Memorial Hospital</t>
  </si>
  <si>
    <t>Woodstock</t>
  </si>
  <si>
    <t>VCU Community Memorial Hospital</t>
  </si>
  <si>
    <t>South Hill</t>
  </si>
  <si>
    <t>VCU Health System</t>
  </si>
  <si>
    <t>VCU Medical Center</t>
  </si>
  <si>
    <t>Virginia Hospital Center</t>
  </si>
  <si>
    <t>Arlington</t>
  </si>
  <si>
    <t>* CMS designated Carilion Giles Community Hospital as Urban; however, by definition, a critical access hospital is either located in a rural area or is treated as rural.</t>
  </si>
  <si>
    <t>** CMS did not provide a designation for these facilities.</t>
  </si>
</sst>
</file>

<file path=xl/styles.xml><?xml version="1.0" encoding="utf-8"?>
<styleSheet xmlns="http://schemas.openxmlformats.org/spreadsheetml/2006/main">
  <numFmts count="4">
    <numFmt numFmtId="0" formatCode="General"/>
    <numFmt numFmtId="59" formatCode="mm/dd/yy"/>
    <numFmt numFmtId="60" formatCode="&quot;$&quot;#,##0&quot; &quot;;(&quot;$&quot;#,##0)"/>
    <numFmt numFmtId="61" formatCode="0.0%"/>
  </numFmts>
  <fonts count="6">
    <font>
      <sz val="11"/>
      <color indexed="8"/>
      <name val="Calibri"/>
    </font>
    <font>
      <sz val="14"/>
      <color indexed="8"/>
      <name val="Calibri"/>
    </font>
    <font>
      <b val="1"/>
      <sz val="10"/>
      <color indexed="9"/>
      <name val="Arial"/>
    </font>
    <font>
      <b val="1"/>
      <sz val="10"/>
      <color indexed="9"/>
      <name val="Calibri"/>
    </font>
    <font>
      <b val="1"/>
      <sz val="10"/>
      <color indexed="8"/>
      <name val="Calibri"/>
    </font>
    <font>
      <sz val="11"/>
      <color indexed="8"/>
      <name val="Helvetica Neue"/>
    </font>
  </fonts>
  <fills count="8">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17">
    <border>
      <left/>
      <right/>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ck">
        <color indexed="8"/>
      </right>
      <top style="thick">
        <color indexed="8"/>
      </top>
      <bottom style="thin">
        <color indexed="8"/>
      </bottom>
      <diagonal/>
    </border>
    <border>
      <left style="thick">
        <color indexed="8"/>
      </left>
      <right style="thin">
        <color indexed="8"/>
      </right>
      <top style="thick">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ck">
        <color indexed="8"/>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s>
  <cellStyleXfs count="1">
    <xf numFmtId="0" fontId="0" applyNumberFormat="0" applyFont="1" applyFill="0" applyBorder="0" applyAlignment="1" applyProtection="0">
      <alignment vertical="bottom"/>
    </xf>
  </cellStyleXfs>
  <cellXfs count="17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2" fillId="2" borderId="1" applyNumberFormat="1" applyFont="1" applyFill="1" applyBorder="1" applyAlignment="1" applyProtection="0">
      <alignment horizontal="center" vertical="center" wrapText="1"/>
    </xf>
    <xf numFmtId="49" fontId="2" fillId="2" borderId="2" applyNumberFormat="1" applyFont="1" applyFill="1" applyBorder="1" applyAlignment="1" applyProtection="0">
      <alignment horizontal="center" vertical="center" wrapText="1"/>
    </xf>
    <xf numFmtId="49" fontId="2" fillId="2" borderId="3" applyNumberFormat="1" applyFont="1" applyFill="1" applyBorder="1" applyAlignment="1" applyProtection="0">
      <alignment horizontal="center" vertical="center" wrapText="1"/>
    </xf>
    <xf numFmtId="49" fontId="2" fillId="2" borderId="4" applyNumberFormat="1" applyFont="1" applyFill="1" applyBorder="1" applyAlignment="1" applyProtection="0">
      <alignment horizontal="center" vertical="center" wrapText="1"/>
    </xf>
    <xf numFmtId="49" fontId="2" fillId="2" borderId="5" applyNumberFormat="1" applyFont="1" applyFill="1" applyBorder="1" applyAlignment="1" applyProtection="0">
      <alignment horizontal="center" vertical="center" wrapText="1"/>
    </xf>
    <xf numFmtId="49" fontId="0" fillId="3" borderId="6" applyNumberFormat="1" applyFont="1" applyFill="1" applyBorder="1" applyAlignment="1" applyProtection="0">
      <alignment vertical="bottom"/>
    </xf>
    <xf numFmtId="49" fontId="0" fillId="3" borderId="7" applyNumberFormat="1" applyFont="1" applyFill="1" applyBorder="1" applyAlignment="1" applyProtection="0">
      <alignment horizontal="center" vertical="bottom"/>
    </xf>
    <xf numFmtId="49" fontId="0" fillId="3" borderId="7" applyNumberFormat="1" applyFont="1" applyFill="1" applyBorder="1" applyAlignment="1" applyProtection="0">
      <alignment vertical="bottom"/>
    </xf>
    <xf numFmtId="59" fontId="0" fillId="3" borderId="7" applyNumberFormat="1" applyFont="1" applyFill="1" applyBorder="1" applyAlignment="1" applyProtection="0">
      <alignment horizontal="center" vertical="bottom"/>
    </xf>
    <xf numFmtId="49" fontId="0" fillId="3" borderId="8" applyNumberFormat="1" applyFont="1" applyFill="1" applyBorder="1" applyAlignment="1" applyProtection="0">
      <alignment vertical="bottom"/>
    </xf>
    <xf numFmtId="60" fontId="0" fillId="3" borderId="9" applyNumberFormat="1" applyFont="1" applyFill="1" applyBorder="1" applyAlignment="1" applyProtection="0">
      <alignment horizontal="right" vertical="center" wrapText="1"/>
    </xf>
    <xf numFmtId="60" fontId="0" fillId="3" borderId="6" applyNumberFormat="1" applyFont="1" applyFill="1" applyBorder="1" applyAlignment="1" applyProtection="0">
      <alignment horizontal="right" vertical="center" wrapText="1"/>
    </xf>
    <xf numFmtId="60" fontId="0" fillId="3" borderId="7" applyNumberFormat="1" applyFont="1" applyFill="1" applyBorder="1" applyAlignment="1" applyProtection="0">
      <alignment horizontal="right" vertical="center" wrapText="1"/>
    </xf>
    <xf numFmtId="60" fontId="0" fillId="3" borderId="8" applyNumberFormat="1" applyFont="1" applyFill="1" applyBorder="1" applyAlignment="1" applyProtection="0">
      <alignment horizontal="right" vertical="center" wrapText="1"/>
    </xf>
    <xf numFmtId="60" fontId="0" fillId="4" borderId="10" applyNumberFormat="1" applyFont="1" applyFill="1" applyBorder="1" applyAlignment="1" applyProtection="0">
      <alignment horizontal="right" vertical="center" wrapText="1"/>
    </xf>
    <xf numFmtId="61" fontId="0" fillId="3" borderId="7" applyNumberFormat="1" applyFont="1" applyFill="1" applyBorder="1" applyAlignment="1" applyProtection="0">
      <alignment horizontal="right" vertical="center" wrapText="1"/>
    </xf>
    <xf numFmtId="61" fontId="0" fillId="3" borderId="7" applyNumberFormat="1" applyFont="1" applyFill="1" applyBorder="1" applyAlignment="1" applyProtection="0">
      <alignment vertical="bottom"/>
    </xf>
    <xf numFmtId="61" fontId="0" fillId="3" borderId="8" applyNumberFormat="1" applyFont="1" applyFill="1" applyBorder="1" applyAlignment="1" applyProtection="0">
      <alignment vertical="bottom"/>
    </xf>
    <xf numFmtId="49" fontId="0" fillId="5" borderId="1" applyNumberFormat="1" applyFont="1" applyFill="1" applyBorder="1" applyAlignment="1" applyProtection="0">
      <alignment vertical="bottom"/>
    </xf>
    <xf numFmtId="49" fontId="0" fillId="5" borderId="2" applyNumberFormat="1" applyFont="1" applyFill="1" applyBorder="1" applyAlignment="1" applyProtection="0">
      <alignment horizontal="center" vertical="bottom"/>
    </xf>
    <xf numFmtId="49" fontId="0" fillId="5" borderId="2" applyNumberFormat="1" applyFont="1" applyFill="1" applyBorder="1" applyAlignment="1" applyProtection="0">
      <alignment vertical="bottom"/>
    </xf>
    <xf numFmtId="59" fontId="0" fillId="5" borderId="2" applyNumberFormat="1" applyFont="1" applyFill="1" applyBorder="1" applyAlignment="1" applyProtection="0">
      <alignment horizontal="center" vertical="bottom"/>
    </xf>
    <xf numFmtId="49" fontId="0" fillId="5" borderId="3" applyNumberFormat="1" applyFont="1" applyFill="1" applyBorder="1" applyAlignment="1" applyProtection="0">
      <alignment vertical="bottom"/>
    </xf>
    <xf numFmtId="60" fontId="0" fillId="5" borderId="4" applyNumberFormat="1" applyFont="1" applyFill="1" applyBorder="1" applyAlignment="1" applyProtection="0">
      <alignment horizontal="right" vertical="center" wrapText="1"/>
    </xf>
    <xf numFmtId="60" fontId="0" fillId="5" borderId="1" applyNumberFormat="1" applyFont="1" applyFill="1" applyBorder="1" applyAlignment="1" applyProtection="0">
      <alignment horizontal="right" vertical="center" wrapText="1"/>
    </xf>
    <xf numFmtId="60" fontId="0" fillId="5" borderId="2" applyNumberFormat="1" applyFont="1" applyFill="1" applyBorder="1" applyAlignment="1" applyProtection="0">
      <alignment horizontal="right" vertical="center" wrapText="1"/>
    </xf>
    <xf numFmtId="60" fontId="0" fillId="5" borderId="3" applyNumberFormat="1" applyFont="1" applyFill="1" applyBorder="1" applyAlignment="1" applyProtection="0">
      <alignment horizontal="right" vertical="center" wrapText="1"/>
    </xf>
    <xf numFmtId="60" fontId="0" fillId="4" borderId="1" applyNumberFormat="1" applyFont="1" applyFill="1" applyBorder="1" applyAlignment="1" applyProtection="0">
      <alignment horizontal="right" vertical="center" wrapText="1"/>
    </xf>
    <xf numFmtId="61" fontId="0" fillId="5" borderId="2" applyNumberFormat="1" applyFont="1" applyFill="1" applyBorder="1" applyAlignment="1" applyProtection="0">
      <alignment horizontal="right" vertical="center" wrapText="1"/>
    </xf>
    <xf numFmtId="61" fontId="0" fillId="5" borderId="2" applyNumberFormat="1" applyFont="1" applyFill="1" applyBorder="1" applyAlignment="1" applyProtection="0">
      <alignment vertical="bottom"/>
    </xf>
    <xf numFmtId="61" fontId="0" fillId="5" borderId="3" applyNumberFormat="1" applyFont="1" applyFill="1" applyBorder="1" applyAlignment="1" applyProtection="0">
      <alignment vertical="bottom"/>
    </xf>
    <xf numFmtId="49" fontId="0" fillId="5" borderId="11" applyNumberFormat="1" applyFont="1" applyFill="1" applyBorder="1" applyAlignment="1" applyProtection="0">
      <alignment vertical="bottom"/>
    </xf>
    <xf numFmtId="49" fontId="0" fillId="5" borderId="12" applyNumberFormat="1" applyFont="1" applyFill="1" applyBorder="1" applyAlignment="1" applyProtection="0">
      <alignment horizontal="center" vertical="bottom"/>
    </xf>
    <xf numFmtId="49" fontId="0" fillId="5" borderId="12" applyNumberFormat="1" applyFont="1" applyFill="1" applyBorder="1" applyAlignment="1" applyProtection="0">
      <alignment vertical="bottom"/>
    </xf>
    <xf numFmtId="59" fontId="0" fillId="5" borderId="12" applyNumberFormat="1" applyFont="1" applyFill="1" applyBorder="1" applyAlignment="1" applyProtection="0">
      <alignment horizontal="center" vertical="bottom"/>
    </xf>
    <xf numFmtId="49" fontId="0" fillId="5" borderId="13" applyNumberFormat="1" applyFont="1" applyFill="1" applyBorder="1" applyAlignment="1" applyProtection="0">
      <alignment vertical="bottom"/>
    </xf>
    <xf numFmtId="60" fontId="0" fillId="5" borderId="14" applyNumberFormat="1" applyFont="1" applyFill="1" applyBorder="1" applyAlignment="1" applyProtection="0">
      <alignment horizontal="right" vertical="center" wrapText="1"/>
    </xf>
    <xf numFmtId="60" fontId="0" fillId="5" borderId="11" applyNumberFormat="1" applyFont="1" applyFill="1" applyBorder="1" applyAlignment="1" applyProtection="0">
      <alignment horizontal="right" vertical="center" wrapText="1"/>
    </xf>
    <xf numFmtId="60" fontId="0" fillId="5" borderId="12" applyNumberFormat="1" applyFont="1" applyFill="1" applyBorder="1" applyAlignment="1" applyProtection="0">
      <alignment horizontal="right" vertical="center" wrapText="1"/>
    </xf>
    <xf numFmtId="60" fontId="0" fillId="5" borderId="13" applyNumberFormat="1" applyFont="1" applyFill="1" applyBorder="1" applyAlignment="1" applyProtection="0">
      <alignment horizontal="right" vertical="center" wrapText="1"/>
    </xf>
    <xf numFmtId="61" fontId="0" fillId="5" borderId="12" applyNumberFormat="1" applyFont="1" applyFill="1" applyBorder="1" applyAlignment="1" applyProtection="0">
      <alignment horizontal="right" vertical="center" wrapText="1"/>
    </xf>
    <xf numFmtId="61" fontId="0" fillId="5" borderId="12" applyNumberFormat="1" applyFont="1" applyFill="1" applyBorder="1" applyAlignment="1" applyProtection="0">
      <alignment vertical="bottom"/>
    </xf>
    <xf numFmtId="61" fontId="0" fillId="5" borderId="13" applyNumberFormat="1" applyFont="1" applyFill="1" applyBorder="1" applyAlignment="1" applyProtection="0">
      <alignment vertical="bottom"/>
    </xf>
    <xf numFmtId="60" fontId="0" fillId="4" borderId="11" applyNumberFormat="1" applyFont="1" applyFill="1" applyBorder="1" applyAlignment="1" applyProtection="0">
      <alignment horizontal="right" vertical="center" wrapText="1"/>
    </xf>
    <xf numFmtId="49" fontId="0" fillId="5" borderId="6" applyNumberFormat="1" applyFont="1" applyFill="1" applyBorder="1" applyAlignment="1" applyProtection="0">
      <alignment vertical="bottom"/>
    </xf>
    <xf numFmtId="49" fontId="0" fillId="5" borderId="7" applyNumberFormat="1" applyFont="1" applyFill="1" applyBorder="1" applyAlignment="1" applyProtection="0">
      <alignment horizontal="center" vertical="bottom"/>
    </xf>
    <xf numFmtId="49" fontId="0" fillId="5" borderId="7" applyNumberFormat="1" applyFont="1" applyFill="1" applyBorder="1" applyAlignment="1" applyProtection="0">
      <alignment vertical="bottom"/>
    </xf>
    <xf numFmtId="59" fontId="0" fillId="5" borderId="7" applyNumberFormat="1" applyFont="1" applyFill="1" applyBorder="1" applyAlignment="1" applyProtection="0">
      <alignment horizontal="center" vertical="bottom"/>
    </xf>
    <xf numFmtId="49" fontId="0" fillId="5" borderId="8" applyNumberFormat="1" applyFont="1" applyFill="1" applyBorder="1" applyAlignment="1" applyProtection="0">
      <alignment vertical="bottom"/>
    </xf>
    <xf numFmtId="60" fontId="0" fillId="5" borderId="9" applyNumberFormat="1" applyFont="1" applyFill="1" applyBorder="1" applyAlignment="1" applyProtection="0">
      <alignment horizontal="right" vertical="center" wrapText="1"/>
    </xf>
    <xf numFmtId="60" fontId="0" fillId="5" borderId="6" applyNumberFormat="1" applyFont="1" applyFill="1" applyBorder="1" applyAlignment="1" applyProtection="0">
      <alignment horizontal="right" vertical="center" wrapText="1"/>
    </xf>
    <xf numFmtId="60" fontId="0" fillId="5" borderId="7" applyNumberFormat="1" applyFont="1" applyFill="1" applyBorder="1" applyAlignment="1" applyProtection="0">
      <alignment horizontal="right" vertical="center" wrapText="1"/>
    </xf>
    <xf numFmtId="60" fontId="0" fillId="5" borderId="8" applyNumberFormat="1" applyFont="1" applyFill="1" applyBorder="1" applyAlignment="1" applyProtection="0">
      <alignment horizontal="right" vertical="center" wrapText="1"/>
    </xf>
    <xf numFmtId="61" fontId="0" fillId="5" borderId="7" applyNumberFormat="1" applyFont="1" applyFill="1" applyBorder="1" applyAlignment="1" applyProtection="0">
      <alignment horizontal="right" vertical="center" wrapText="1"/>
    </xf>
    <xf numFmtId="61" fontId="0" fillId="5" borderId="7" applyNumberFormat="1" applyFont="1" applyFill="1" applyBorder="1" applyAlignment="1" applyProtection="0">
      <alignment vertical="bottom"/>
    </xf>
    <xf numFmtId="61" fontId="0" fillId="5" borderId="8" applyNumberFormat="1" applyFont="1" applyFill="1" applyBorder="1" applyAlignment="1" applyProtection="0">
      <alignment vertical="bottom"/>
    </xf>
    <xf numFmtId="49" fontId="0" fillId="3" borderId="5" applyNumberFormat="1" applyFont="1" applyFill="1" applyBorder="1" applyAlignment="1" applyProtection="0">
      <alignment vertical="bottom"/>
    </xf>
    <xf numFmtId="49" fontId="0" fillId="3" borderId="15" applyNumberFormat="1" applyFont="1" applyFill="1" applyBorder="1" applyAlignment="1" applyProtection="0">
      <alignment horizontal="center" vertical="bottom"/>
    </xf>
    <xf numFmtId="49" fontId="0" fillId="3" borderId="15" applyNumberFormat="1" applyFont="1" applyFill="1" applyBorder="1" applyAlignment="1" applyProtection="0">
      <alignment vertical="bottom"/>
    </xf>
    <xf numFmtId="59" fontId="0" fillId="3" borderId="15" applyNumberFormat="1" applyFont="1" applyFill="1" applyBorder="1" applyAlignment="1" applyProtection="0">
      <alignment horizontal="center" vertical="bottom"/>
    </xf>
    <xf numFmtId="49" fontId="0" fillId="3" borderId="16" applyNumberFormat="1" applyFont="1" applyFill="1" applyBorder="1" applyAlignment="1" applyProtection="0">
      <alignment vertical="bottom"/>
    </xf>
    <xf numFmtId="60" fontId="0" fillId="3" borderId="10" applyNumberFormat="1" applyFont="1" applyFill="1" applyBorder="1" applyAlignment="1" applyProtection="0">
      <alignment horizontal="right" vertical="center" wrapText="1"/>
    </xf>
    <xf numFmtId="60" fontId="0" fillId="3" borderId="5" applyNumberFormat="1" applyFont="1" applyFill="1" applyBorder="1" applyAlignment="1" applyProtection="0">
      <alignment horizontal="right" vertical="center" wrapText="1"/>
    </xf>
    <xf numFmtId="60" fontId="0" fillId="3" borderId="15" applyNumberFormat="1" applyFont="1" applyFill="1" applyBorder="1" applyAlignment="1" applyProtection="0">
      <alignment horizontal="right" vertical="center" wrapText="1"/>
    </xf>
    <xf numFmtId="60" fontId="0" fillId="3" borderId="16" applyNumberFormat="1" applyFont="1" applyFill="1" applyBorder="1" applyAlignment="1" applyProtection="0">
      <alignment horizontal="right" vertical="center" wrapText="1"/>
    </xf>
    <xf numFmtId="60" fontId="0" fillId="4" borderId="5" applyNumberFormat="1" applyFont="1" applyFill="1" applyBorder="1" applyAlignment="1" applyProtection="0">
      <alignment horizontal="right" vertical="center" wrapText="1"/>
    </xf>
    <xf numFmtId="61" fontId="0" fillId="3" borderId="15" applyNumberFormat="1" applyFont="1" applyFill="1" applyBorder="1" applyAlignment="1" applyProtection="0">
      <alignment horizontal="right" vertical="center" wrapText="1"/>
    </xf>
    <xf numFmtId="61" fontId="0" fillId="3" borderId="15" applyNumberFormat="1" applyFont="1" applyFill="1" applyBorder="1" applyAlignment="1" applyProtection="0">
      <alignment vertical="bottom"/>
    </xf>
    <xf numFmtId="61" fontId="0" fillId="3" borderId="16" applyNumberFormat="1" applyFont="1" applyFill="1" applyBorder="1" applyAlignment="1" applyProtection="0">
      <alignment vertical="bottom"/>
    </xf>
    <xf numFmtId="49" fontId="0" fillId="3" borderId="1" applyNumberFormat="1" applyFont="1" applyFill="1" applyBorder="1" applyAlignment="1" applyProtection="0">
      <alignment vertical="bottom"/>
    </xf>
    <xf numFmtId="49" fontId="0" fillId="3" borderId="2" applyNumberFormat="1" applyFont="1" applyFill="1" applyBorder="1" applyAlignment="1" applyProtection="0">
      <alignment horizontal="center" vertical="bottom"/>
    </xf>
    <xf numFmtId="49" fontId="0" fillId="3" borderId="2" applyNumberFormat="1" applyFont="1" applyFill="1" applyBorder="1" applyAlignment="1" applyProtection="0">
      <alignment vertical="bottom"/>
    </xf>
    <xf numFmtId="59" fontId="0" fillId="3" borderId="2" applyNumberFormat="1" applyFont="1" applyFill="1" applyBorder="1" applyAlignment="1" applyProtection="0">
      <alignment horizontal="center" vertical="bottom"/>
    </xf>
    <xf numFmtId="49" fontId="0" fillId="3" borderId="3" applyNumberFormat="1" applyFont="1" applyFill="1" applyBorder="1" applyAlignment="1" applyProtection="0">
      <alignment vertical="bottom"/>
    </xf>
    <xf numFmtId="60" fontId="0" fillId="3" borderId="4" applyNumberFormat="1" applyFont="1" applyFill="1" applyBorder="1" applyAlignment="1" applyProtection="0">
      <alignment horizontal="right" vertical="center" wrapText="1"/>
    </xf>
    <xf numFmtId="60" fontId="0" fillId="6" borderId="1" applyNumberFormat="1" applyFont="1" applyFill="1" applyBorder="1" applyAlignment="1" applyProtection="0">
      <alignment horizontal="right" vertical="center" wrapText="1"/>
    </xf>
    <xf numFmtId="60" fontId="0" fillId="3" borderId="2" applyNumberFormat="1" applyFont="1" applyFill="1" applyBorder="1" applyAlignment="1" applyProtection="0">
      <alignment horizontal="right" vertical="center" wrapText="1"/>
    </xf>
    <xf numFmtId="60" fontId="0" fillId="3" borderId="3" applyNumberFormat="1" applyFont="1" applyFill="1" applyBorder="1" applyAlignment="1" applyProtection="0">
      <alignment horizontal="right" vertical="center" wrapText="1"/>
    </xf>
    <xf numFmtId="61" fontId="0" fillId="3" borderId="2" applyNumberFormat="1" applyFont="1" applyFill="1" applyBorder="1" applyAlignment="1" applyProtection="0">
      <alignment horizontal="right" vertical="center" wrapText="1"/>
    </xf>
    <xf numFmtId="61" fontId="0" fillId="3" borderId="2" applyNumberFormat="1" applyFont="1" applyFill="1" applyBorder="1" applyAlignment="1" applyProtection="0">
      <alignment vertical="bottom"/>
    </xf>
    <xf numFmtId="61" fontId="0" fillId="3" borderId="3" applyNumberFormat="1" applyFont="1" applyFill="1" applyBorder="1" applyAlignment="1" applyProtection="0">
      <alignment vertical="bottom"/>
    </xf>
    <xf numFmtId="49" fontId="0" fillId="3" borderId="11" applyNumberFormat="1" applyFont="1" applyFill="1" applyBorder="1" applyAlignment="1" applyProtection="0">
      <alignment vertical="bottom"/>
    </xf>
    <xf numFmtId="49" fontId="0" fillId="3" borderId="12" applyNumberFormat="1" applyFont="1" applyFill="1" applyBorder="1" applyAlignment="1" applyProtection="0">
      <alignment horizontal="center" vertical="bottom"/>
    </xf>
    <xf numFmtId="49" fontId="0" fillId="3" borderId="12" applyNumberFormat="1" applyFont="1" applyFill="1" applyBorder="1" applyAlignment="1" applyProtection="0">
      <alignment vertical="bottom"/>
    </xf>
    <xf numFmtId="59" fontId="0" fillId="3" borderId="12" applyNumberFormat="1" applyFont="1" applyFill="1" applyBorder="1" applyAlignment="1" applyProtection="0">
      <alignment horizontal="center" vertical="bottom"/>
    </xf>
    <xf numFmtId="49" fontId="0" fillId="3" borderId="13" applyNumberFormat="1" applyFont="1" applyFill="1" applyBorder="1" applyAlignment="1" applyProtection="0">
      <alignment vertical="bottom"/>
    </xf>
    <xf numFmtId="60" fontId="0" fillId="3" borderId="14" applyNumberFormat="1" applyFont="1" applyFill="1" applyBorder="1" applyAlignment="1" applyProtection="0">
      <alignment horizontal="right" vertical="center" wrapText="1"/>
    </xf>
    <xf numFmtId="60" fontId="0" fillId="3" borderId="11" applyNumberFormat="1" applyFont="1" applyFill="1" applyBorder="1" applyAlignment="1" applyProtection="0">
      <alignment horizontal="right" vertical="center" wrapText="1"/>
    </xf>
    <xf numFmtId="60" fontId="0" fillId="3" borderId="12" applyNumberFormat="1" applyFont="1" applyFill="1" applyBorder="1" applyAlignment="1" applyProtection="0">
      <alignment horizontal="right" vertical="center" wrapText="1"/>
    </xf>
    <xf numFmtId="60" fontId="0" fillId="3" borderId="13" applyNumberFormat="1" applyFont="1" applyFill="1" applyBorder="1" applyAlignment="1" applyProtection="0">
      <alignment horizontal="right" vertical="center" wrapText="1"/>
    </xf>
    <xf numFmtId="61" fontId="0" fillId="3" borderId="12" applyNumberFormat="1" applyFont="1" applyFill="1" applyBorder="1" applyAlignment="1" applyProtection="0">
      <alignment horizontal="right" vertical="center" wrapText="1"/>
    </xf>
    <xf numFmtId="61" fontId="0" fillId="3" borderId="12" applyNumberFormat="1" applyFont="1" applyFill="1" applyBorder="1" applyAlignment="1" applyProtection="0">
      <alignment vertical="bottom"/>
    </xf>
    <xf numFmtId="61" fontId="0" fillId="3" borderId="13" applyNumberFormat="1" applyFont="1" applyFill="1" applyBorder="1" applyAlignment="1" applyProtection="0">
      <alignment vertical="bottom"/>
    </xf>
    <xf numFmtId="60" fontId="0" fillId="5" borderId="10" applyNumberFormat="1" applyFont="1" applyFill="1" applyBorder="1" applyAlignment="1" applyProtection="0">
      <alignment horizontal="right" vertical="center" wrapText="1"/>
    </xf>
    <xf numFmtId="60" fontId="0" fillId="6" borderId="11" applyNumberFormat="1" applyFont="1" applyFill="1" applyBorder="1" applyAlignment="1" applyProtection="0">
      <alignment horizontal="right" vertical="center" wrapText="1"/>
    </xf>
    <xf numFmtId="60" fontId="0" fillId="5" borderId="5" applyNumberFormat="1" applyFont="1" applyFill="1" applyBorder="1" applyAlignment="1" applyProtection="0">
      <alignment horizontal="right" vertical="center" wrapText="1"/>
    </xf>
    <xf numFmtId="60" fontId="0" fillId="6" borderId="5" applyNumberFormat="1" applyFont="1" applyFill="1" applyBorder="1" applyAlignment="1" applyProtection="0">
      <alignment horizontal="right" vertical="center" wrapText="1"/>
    </xf>
    <xf numFmtId="49" fontId="0" fillId="7" borderId="1" applyNumberFormat="1" applyFont="1" applyFill="1" applyBorder="1" applyAlignment="1" applyProtection="0">
      <alignment vertical="bottom"/>
    </xf>
    <xf numFmtId="49" fontId="0" fillId="7" borderId="2" applyNumberFormat="1" applyFont="1" applyFill="1" applyBorder="1" applyAlignment="1" applyProtection="0">
      <alignment horizontal="center" vertical="bottom"/>
    </xf>
    <xf numFmtId="49" fontId="0" fillId="7" borderId="2" applyNumberFormat="1" applyFont="1" applyFill="1" applyBorder="1" applyAlignment="1" applyProtection="0">
      <alignment vertical="bottom"/>
    </xf>
    <xf numFmtId="59" fontId="0" fillId="7" borderId="2" applyNumberFormat="1" applyFont="1" applyFill="1" applyBorder="1" applyAlignment="1" applyProtection="0">
      <alignment horizontal="center" vertical="bottom"/>
    </xf>
    <xf numFmtId="49" fontId="0" fillId="7" borderId="3" applyNumberFormat="1" applyFont="1" applyFill="1" applyBorder="1" applyAlignment="1" applyProtection="0">
      <alignment vertical="bottom"/>
    </xf>
    <xf numFmtId="60" fontId="0" fillId="7" borderId="4" applyNumberFormat="1" applyFont="1" applyFill="1" applyBorder="1" applyAlignment="1" applyProtection="0">
      <alignment horizontal="right" vertical="center" wrapText="1"/>
    </xf>
    <xf numFmtId="60" fontId="0" fillId="7" borderId="1" applyNumberFormat="1" applyFont="1" applyFill="1" applyBorder="1" applyAlignment="1" applyProtection="0">
      <alignment horizontal="right" vertical="center" wrapText="1"/>
    </xf>
    <xf numFmtId="60" fontId="0" fillId="7" borderId="2" applyNumberFormat="1" applyFont="1" applyFill="1" applyBorder="1" applyAlignment="1" applyProtection="0">
      <alignment horizontal="right" vertical="center" wrapText="1"/>
    </xf>
    <xf numFmtId="60" fontId="0" fillId="7" borderId="3" applyNumberFormat="1" applyFont="1" applyFill="1" applyBorder="1" applyAlignment="1" applyProtection="0">
      <alignment horizontal="right" vertical="center" wrapText="1"/>
    </xf>
    <xf numFmtId="61" fontId="0" fillId="7" borderId="2" applyNumberFormat="1" applyFont="1" applyFill="1" applyBorder="1" applyAlignment="1" applyProtection="0">
      <alignment horizontal="right" vertical="center" wrapText="1"/>
    </xf>
    <xf numFmtId="61" fontId="0" fillId="7" borderId="2" applyNumberFormat="1" applyFont="1" applyFill="1" applyBorder="1" applyAlignment="1" applyProtection="0">
      <alignment vertical="bottom"/>
    </xf>
    <xf numFmtId="61" fontId="0" fillId="7" borderId="3" applyNumberFormat="1" applyFont="1" applyFill="1" applyBorder="1" applyAlignment="1" applyProtection="0">
      <alignment vertical="bottom"/>
    </xf>
    <xf numFmtId="49" fontId="0" fillId="7" borderId="11" applyNumberFormat="1" applyFont="1" applyFill="1" applyBorder="1" applyAlignment="1" applyProtection="0">
      <alignment vertical="bottom"/>
    </xf>
    <xf numFmtId="49" fontId="0" fillId="7" borderId="12" applyNumberFormat="1" applyFont="1" applyFill="1" applyBorder="1" applyAlignment="1" applyProtection="0">
      <alignment horizontal="center" vertical="bottom"/>
    </xf>
    <xf numFmtId="49" fontId="0" fillId="7" borderId="12" applyNumberFormat="1" applyFont="1" applyFill="1" applyBorder="1" applyAlignment="1" applyProtection="0">
      <alignment vertical="bottom"/>
    </xf>
    <xf numFmtId="59" fontId="0" fillId="7" borderId="12" applyNumberFormat="1" applyFont="1" applyFill="1" applyBorder="1" applyAlignment="1" applyProtection="0">
      <alignment horizontal="center" vertical="bottom"/>
    </xf>
    <xf numFmtId="49" fontId="0" fillId="7" borderId="13" applyNumberFormat="1" applyFont="1" applyFill="1" applyBorder="1" applyAlignment="1" applyProtection="0">
      <alignment vertical="bottom"/>
    </xf>
    <xf numFmtId="60" fontId="0" fillId="7" borderId="14" applyNumberFormat="1" applyFont="1" applyFill="1" applyBorder="1" applyAlignment="1" applyProtection="0">
      <alignment horizontal="right" vertical="center" wrapText="1"/>
    </xf>
    <xf numFmtId="60" fontId="0" fillId="7" borderId="11" applyNumberFormat="1" applyFont="1" applyFill="1" applyBorder="1" applyAlignment="1" applyProtection="0">
      <alignment horizontal="right" vertical="center" wrapText="1"/>
    </xf>
    <xf numFmtId="60" fontId="0" fillId="7" borderId="12" applyNumberFormat="1" applyFont="1" applyFill="1" applyBorder="1" applyAlignment="1" applyProtection="0">
      <alignment horizontal="right" vertical="center" wrapText="1"/>
    </xf>
    <xf numFmtId="60" fontId="0" fillId="7" borderId="13" applyNumberFormat="1" applyFont="1" applyFill="1" applyBorder="1" applyAlignment="1" applyProtection="0">
      <alignment horizontal="right" vertical="center" wrapText="1"/>
    </xf>
    <xf numFmtId="61" fontId="0" fillId="7" borderId="12" applyNumberFormat="1" applyFont="1" applyFill="1" applyBorder="1" applyAlignment="1" applyProtection="0">
      <alignment horizontal="right" vertical="center" wrapText="1"/>
    </xf>
    <xf numFmtId="61" fontId="0" fillId="7" borderId="12" applyNumberFormat="1" applyFont="1" applyFill="1" applyBorder="1" applyAlignment="1" applyProtection="0">
      <alignment vertical="bottom"/>
    </xf>
    <xf numFmtId="61" fontId="0" fillId="7" borderId="13" applyNumberFormat="1" applyFont="1" applyFill="1" applyBorder="1" applyAlignment="1" applyProtection="0">
      <alignment vertical="bottom"/>
    </xf>
    <xf numFmtId="49" fontId="0" fillId="7" borderId="6" applyNumberFormat="1" applyFont="1" applyFill="1" applyBorder="1" applyAlignment="1" applyProtection="0">
      <alignment vertical="bottom"/>
    </xf>
    <xf numFmtId="49" fontId="0" fillId="7" borderId="7" applyNumberFormat="1" applyFont="1" applyFill="1" applyBorder="1" applyAlignment="1" applyProtection="0">
      <alignment horizontal="center" vertical="bottom"/>
    </xf>
    <xf numFmtId="49" fontId="0" fillId="7" borderId="7" applyNumberFormat="1" applyFont="1" applyFill="1" applyBorder="1" applyAlignment="1" applyProtection="0">
      <alignment vertical="bottom"/>
    </xf>
    <xf numFmtId="59" fontId="0" fillId="7" borderId="7" applyNumberFormat="1" applyFont="1" applyFill="1" applyBorder="1" applyAlignment="1" applyProtection="0">
      <alignment horizontal="center" vertical="bottom"/>
    </xf>
    <xf numFmtId="49" fontId="0" fillId="7" borderId="8" applyNumberFormat="1" applyFont="1" applyFill="1" applyBorder="1" applyAlignment="1" applyProtection="0">
      <alignment vertical="bottom"/>
    </xf>
    <xf numFmtId="60" fontId="0" fillId="7" borderId="9" applyNumberFormat="1" applyFont="1" applyFill="1" applyBorder="1" applyAlignment="1" applyProtection="0">
      <alignment horizontal="right" vertical="center" wrapText="1"/>
    </xf>
    <xf numFmtId="60" fontId="0" fillId="7" borderId="6" applyNumberFormat="1" applyFont="1" applyFill="1" applyBorder="1" applyAlignment="1" applyProtection="0">
      <alignment horizontal="right" vertical="center" wrapText="1"/>
    </xf>
    <xf numFmtId="60" fontId="0" fillId="7" borderId="7" applyNumberFormat="1" applyFont="1" applyFill="1" applyBorder="1" applyAlignment="1" applyProtection="0">
      <alignment horizontal="right" vertical="center" wrapText="1"/>
    </xf>
    <xf numFmtId="60" fontId="0" fillId="7" borderId="8" applyNumberFormat="1" applyFont="1" applyFill="1" applyBorder="1" applyAlignment="1" applyProtection="0">
      <alignment horizontal="right" vertical="center" wrapText="1"/>
    </xf>
    <xf numFmtId="61" fontId="0" fillId="7" borderId="7" applyNumberFormat="1" applyFont="1" applyFill="1" applyBorder="1" applyAlignment="1" applyProtection="0">
      <alignment horizontal="right" vertical="center" wrapText="1"/>
    </xf>
    <xf numFmtId="61" fontId="0" fillId="7" borderId="7" applyNumberFormat="1" applyFont="1" applyFill="1" applyBorder="1" applyAlignment="1" applyProtection="0">
      <alignment vertical="bottom"/>
    </xf>
    <xf numFmtId="61" fontId="0" fillId="7" borderId="8" applyNumberFormat="1" applyFont="1" applyFill="1" applyBorder="1" applyAlignment="1" applyProtection="0">
      <alignment vertical="bottom"/>
    </xf>
    <xf numFmtId="60" fontId="0" fillId="3" borderId="1" applyNumberFormat="1" applyFont="1" applyFill="1" applyBorder="1" applyAlignment="1" applyProtection="0">
      <alignment horizontal="right" vertical="center" wrapText="1"/>
    </xf>
    <xf numFmtId="60" fontId="0" fillId="6" borderId="6" applyNumberFormat="1" applyFont="1" applyFill="1" applyBorder="1" applyAlignment="1" applyProtection="0">
      <alignment horizontal="right" vertical="center" wrapText="1"/>
    </xf>
    <xf numFmtId="49" fontId="0" fillId="7" borderId="5" applyNumberFormat="1" applyFont="1" applyFill="1" applyBorder="1" applyAlignment="1" applyProtection="0">
      <alignment vertical="bottom"/>
    </xf>
    <xf numFmtId="49" fontId="0" fillId="7" borderId="15" applyNumberFormat="1" applyFont="1" applyFill="1" applyBorder="1" applyAlignment="1" applyProtection="0">
      <alignment horizontal="center" vertical="bottom"/>
    </xf>
    <xf numFmtId="49" fontId="0" fillId="7" borderId="15" applyNumberFormat="1" applyFont="1" applyFill="1" applyBorder="1" applyAlignment="1" applyProtection="0">
      <alignment vertical="bottom"/>
    </xf>
    <xf numFmtId="59" fontId="0" fillId="7" borderId="15" applyNumberFormat="1" applyFont="1" applyFill="1" applyBorder="1" applyAlignment="1" applyProtection="0">
      <alignment horizontal="center" vertical="bottom"/>
    </xf>
    <xf numFmtId="49" fontId="0" fillId="7" borderId="16" applyNumberFormat="1" applyFont="1" applyFill="1" applyBorder="1" applyAlignment="1" applyProtection="0">
      <alignment vertical="bottom"/>
    </xf>
    <xf numFmtId="60" fontId="0" fillId="7" borderId="10" applyNumberFormat="1" applyFont="1" applyFill="1" applyBorder="1" applyAlignment="1" applyProtection="0">
      <alignment horizontal="right" vertical="center" wrapText="1"/>
    </xf>
    <xf numFmtId="60" fontId="0" fillId="7" borderId="5" applyNumberFormat="1" applyFont="1" applyFill="1" applyBorder="1" applyAlignment="1" applyProtection="0">
      <alignment horizontal="right" vertical="center" wrapText="1"/>
    </xf>
    <xf numFmtId="60" fontId="0" fillId="7" borderId="15" applyNumberFormat="1" applyFont="1" applyFill="1" applyBorder="1" applyAlignment="1" applyProtection="0">
      <alignment horizontal="right" vertical="center" wrapText="1"/>
    </xf>
    <xf numFmtId="60" fontId="0" fillId="7" borderId="16" applyNumberFormat="1" applyFont="1" applyFill="1" applyBorder="1" applyAlignment="1" applyProtection="0">
      <alignment horizontal="right" vertical="center" wrapText="1"/>
    </xf>
    <xf numFmtId="61" fontId="0" fillId="7" borderId="15" applyNumberFormat="1" applyFont="1" applyFill="1" applyBorder="1" applyAlignment="1" applyProtection="0">
      <alignment horizontal="right" vertical="center" wrapText="1"/>
    </xf>
    <xf numFmtId="61" fontId="0" fillId="7" borderId="15" applyNumberFormat="1" applyFont="1" applyFill="1" applyBorder="1" applyAlignment="1" applyProtection="0">
      <alignment vertical="bottom"/>
    </xf>
    <xf numFmtId="61" fontId="0" fillId="7" borderId="16" applyNumberFormat="1" applyFont="1" applyFill="1" applyBorder="1" applyAlignment="1" applyProtection="0">
      <alignment vertical="bottom"/>
    </xf>
    <xf numFmtId="0" fontId="0" fillId="3" borderId="5" applyNumberFormat="0" applyFont="1" applyFill="1" applyBorder="1" applyAlignment="1" applyProtection="0">
      <alignment vertical="bottom"/>
    </xf>
    <xf numFmtId="0" fontId="0" fillId="3" borderId="15" applyNumberFormat="0" applyFont="1" applyFill="1" applyBorder="1" applyAlignment="1" applyProtection="0">
      <alignment horizontal="center" vertical="bottom"/>
    </xf>
    <xf numFmtId="0" fontId="0" fillId="3" borderId="15" applyNumberFormat="0" applyFont="1" applyFill="1" applyBorder="1" applyAlignment="1" applyProtection="0">
      <alignment vertical="bottom"/>
    </xf>
    <xf numFmtId="0" fontId="0" fillId="3" borderId="16" applyNumberFormat="0" applyFont="1" applyFill="1" applyBorder="1" applyAlignment="1" applyProtection="0">
      <alignment vertical="bottom"/>
    </xf>
    <xf numFmtId="61" fontId="0" fillId="3" borderId="10" applyNumberFormat="1" applyFont="1" applyFill="1" applyBorder="1" applyAlignment="1" applyProtection="0">
      <alignment vertical="bottom"/>
    </xf>
    <xf numFmtId="61" fontId="0" fillId="3" borderId="10" applyNumberFormat="1" applyFont="1" applyFill="1" applyBorder="1" applyAlignment="1" applyProtection="0">
      <alignment horizontal="right" vertical="center" wrapText="1"/>
    </xf>
    <xf numFmtId="61" fontId="0" fillId="3" borderId="5" applyNumberFormat="1" applyFont="1" applyFill="1" applyBorder="1" applyAlignment="1" applyProtection="0">
      <alignment vertical="bottom"/>
    </xf>
    <xf numFmtId="49" fontId="0" fillId="3" borderId="1" applyNumberFormat="1" applyFont="1" applyFill="1" applyBorder="1" applyAlignment="1" applyProtection="0">
      <alignment vertical="center" wrapText="1"/>
    </xf>
    <xf numFmtId="0" fontId="0" fillId="3" borderId="2" applyNumberFormat="0" applyFont="1" applyFill="1" applyBorder="1" applyAlignment="1" applyProtection="0">
      <alignment horizontal="center" vertical="bottom"/>
    </xf>
    <xf numFmtId="0" fontId="0" fillId="3" borderId="2" applyNumberFormat="0" applyFont="1" applyFill="1" applyBorder="1" applyAlignment="1" applyProtection="0">
      <alignment vertical="bottom"/>
    </xf>
    <xf numFmtId="0" fontId="0" fillId="3" borderId="3" applyNumberFormat="0" applyFont="1" applyFill="1" applyBorder="1" applyAlignment="1" applyProtection="0">
      <alignment vertical="bottom"/>
    </xf>
    <xf numFmtId="3" fontId="0" fillId="3" borderId="4" applyNumberFormat="1" applyFont="1" applyFill="1" applyBorder="1" applyAlignment="1" applyProtection="0">
      <alignment vertical="bottom"/>
    </xf>
    <xf numFmtId="3" fontId="0" fillId="3" borderId="1" applyNumberFormat="1" applyFont="1" applyFill="1" applyBorder="1" applyAlignment="1" applyProtection="0">
      <alignment vertical="bottom"/>
    </xf>
    <xf numFmtId="3" fontId="0" fillId="3" borderId="2" applyNumberFormat="1" applyFont="1" applyFill="1" applyBorder="1" applyAlignment="1" applyProtection="0">
      <alignment vertical="bottom"/>
    </xf>
    <xf numFmtId="3" fontId="0" fillId="3" borderId="3" applyNumberFormat="1" applyFont="1" applyFill="1" applyBorder="1" applyAlignment="1" applyProtection="0">
      <alignment vertical="bottom"/>
    </xf>
    <xf numFmtId="49" fontId="0" fillId="3" borderId="6" applyNumberFormat="1" applyFont="1" applyFill="1" applyBorder="1" applyAlignment="1" applyProtection="0">
      <alignment vertical="center" wrapText="1"/>
    </xf>
    <xf numFmtId="0" fontId="0" fillId="3" borderId="7" applyNumberFormat="0" applyFont="1" applyFill="1" applyBorder="1" applyAlignment="1" applyProtection="0">
      <alignment horizontal="center" vertical="bottom"/>
    </xf>
    <xf numFmtId="0" fontId="0" fillId="3" borderId="7" applyNumberFormat="0" applyFont="1" applyFill="1" applyBorder="1" applyAlignment="1" applyProtection="0">
      <alignment vertical="bottom"/>
    </xf>
    <xf numFmtId="0" fontId="0" fillId="3" borderId="8" applyNumberFormat="0" applyFont="1" applyFill="1" applyBorder="1" applyAlignment="1" applyProtection="0">
      <alignment vertical="bottom"/>
    </xf>
    <xf numFmtId="3" fontId="0" fillId="3" borderId="9" applyNumberFormat="1" applyFont="1" applyFill="1" applyBorder="1" applyAlignment="1" applyProtection="0">
      <alignment vertical="bottom"/>
    </xf>
    <xf numFmtId="3" fontId="0" fillId="3" borderId="6" applyNumberFormat="1" applyFont="1" applyFill="1" applyBorder="1" applyAlignment="1" applyProtection="0">
      <alignment vertical="bottom"/>
    </xf>
    <xf numFmtId="3" fontId="0" fillId="3" borderId="7" applyNumberFormat="1" applyFont="1" applyFill="1" applyBorder="1" applyAlignment="1" applyProtection="0">
      <alignment vertical="bottom"/>
    </xf>
    <xf numFmtId="3" fontId="0" fillId="3" borderId="8" applyNumberFormat="1" applyFont="1" applyFill="1" applyBorder="1" applyAlignment="1" applyProtection="0">
      <alignment vertical="bottom"/>
    </xf>
  </cellXfs>
  <cellStyles count="1">
    <cellStyle name="Normal" xfId="0" builtinId="0"/>
  </cellStyles>
  <dxfs count="2">
    <dxf>
      <font>
        <color rgb="ffff0000"/>
      </font>
    </dxf>
    <dxf>
      <font>
        <color rgb="ffc0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335593"/>
      <rgbColor rgb="ffff0000"/>
      <rgbColor rgb="fffefb00"/>
      <rgbColor rgb="ffc00000"/>
      <rgbColor rgb="ff73fdff"/>
      <rgbColor rgb="fffefb00"/>
      <rgbColor rgb="ff00f9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X86"/>
  <sheetViews>
    <sheetView workbookViewId="0" showGridLines="0" defaultGridColor="1"/>
  </sheetViews>
  <sheetFormatPr defaultColWidth="8.83333" defaultRowHeight="12.75" customHeight="1" outlineLevelRow="0" outlineLevelCol="0"/>
  <cols>
    <col min="1" max="1" width="41.6719" style="1" customWidth="1"/>
    <col min="2" max="2" width="12.8516" style="1" customWidth="1"/>
    <col min="3" max="3" width="20.5" style="1" customWidth="1"/>
    <col min="4" max="4" width="13.3516" style="1" customWidth="1"/>
    <col min="5" max="5" width="16.5" style="1" customWidth="1"/>
    <col min="6" max="6" width="37.1719" style="1" customWidth="1"/>
    <col min="7" max="7" width="10.8516" style="1" customWidth="1"/>
    <col min="8" max="8" width="15.1719" style="1" customWidth="1"/>
    <col min="9" max="9" width="14.8516" style="1" customWidth="1"/>
    <col min="10" max="10" width="12.8516" style="1" customWidth="1"/>
    <col min="11" max="11" width="14.5" style="1" customWidth="1"/>
    <col min="12" max="12" width="15.1719" style="1" customWidth="1"/>
    <col min="13" max="13" width="12.8516" style="1" customWidth="1"/>
    <col min="14" max="14" width="12.3516" style="1" customWidth="1"/>
    <col min="15" max="15" width="12.6719" style="1" customWidth="1"/>
    <col min="16" max="16" width="13.8516" style="1" customWidth="1"/>
    <col min="17" max="17" width="15.1719" style="1" customWidth="1"/>
    <col min="18" max="24" width="11.6719" style="1" customWidth="1"/>
    <col min="25" max="16384" width="8.85156" style="1" customWidth="1"/>
  </cols>
  <sheetData>
    <row r="1" ht="99.2" customHeight="1">
      <c r="A1" t="s" s="2">
        <v>0</v>
      </c>
      <c r="B1" t="s" s="3">
        <v>1</v>
      </c>
      <c r="C1" t="s" s="3">
        <v>2</v>
      </c>
      <c r="D1" t="s" s="3">
        <v>3</v>
      </c>
      <c r="E1" t="s" s="3">
        <v>4</v>
      </c>
      <c r="F1" t="s" s="3">
        <v>5</v>
      </c>
      <c r="G1" t="s" s="3">
        <v>6</v>
      </c>
      <c r="H1" t="s" s="4">
        <v>7</v>
      </c>
      <c r="I1" t="s" s="5">
        <v>8</v>
      </c>
      <c r="J1" t="s" s="2">
        <v>9</v>
      </c>
      <c r="K1" t="s" s="3">
        <v>10</v>
      </c>
      <c r="L1" t="s" s="3">
        <v>11</v>
      </c>
      <c r="M1" t="s" s="3">
        <v>12</v>
      </c>
      <c r="N1" t="s" s="4">
        <v>13</v>
      </c>
      <c r="O1" t="s" s="5">
        <v>14</v>
      </c>
      <c r="P1" t="s" s="6">
        <v>15</v>
      </c>
      <c r="Q1" t="s" s="3">
        <v>16</v>
      </c>
      <c r="R1" t="s" s="3">
        <v>17</v>
      </c>
      <c r="S1" t="s" s="3">
        <v>18</v>
      </c>
      <c r="T1" t="s" s="3">
        <v>19</v>
      </c>
      <c r="U1" t="s" s="3">
        <v>20</v>
      </c>
      <c r="V1" t="s" s="3">
        <v>21</v>
      </c>
      <c r="W1" t="s" s="3">
        <v>22</v>
      </c>
      <c r="X1" t="s" s="4">
        <v>23</v>
      </c>
    </row>
    <row r="2" ht="15" customHeight="1">
      <c r="A2" t="s" s="7">
        <v>24</v>
      </c>
      <c r="B2" t="s" s="8">
        <v>25</v>
      </c>
      <c r="C2" t="s" s="9">
        <v>26</v>
      </c>
      <c r="D2" t="s" s="9">
        <v>27</v>
      </c>
      <c r="E2" t="s" s="9">
        <v>28</v>
      </c>
      <c r="F2" t="s" s="9">
        <v>24</v>
      </c>
      <c r="G2" s="10">
        <v>43830</v>
      </c>
      <c r="H2" t="s" s="11">
        <v>29</v>
      </c>
      <c r="I2" s="12">
        <v>326737250</v>
      </c>
      <c r="J2" s="13">
        <v>2307739</v>
      </c>
      <c r="K2" s="14">
        <v>329044989</v>
      </c>
      <c r="L2" s="14">
        <v>281011244</v>
      </c>
      <c r="M2" s="14">
        <v>15462046</v>
      </c>
      <c r="N2" s="15">
        <v>63495791</v>
      </c>
      <c r="O2" s="12">
        <v>48033745</v>
      </c>
      <c r="P2" s="16">
        <v>72726796</v>
      </c>
      <c r="Q2" s="13">
        <v>120760541</v>
      </c>
      <c r="R2" s="17">
        <v>0.19296993761543</v>
      </c>
      <c r="S2" s="18">
        <v>0.145979263036277</v>
      </c>
      <c r="T2" s="18">
        <v>0.125991793215467</v>
      </c>
      <c r="U2" s="18">
        <v>0.0199874698208103</v>
      </c>
      <c r="V2" s="18">
        <v>0.300569989005077</v>
      </c>
      <c r="W2" s="18">
        <v>0.0620181517049426</v>
      </c>
      <c r="X2" s="19">
        <v>0.238551837300134</v>
      </c>
    </row>
    <row r="3" ht="15" customHeight="1">
      <c r="A3" t="s" s="20">
        <v>30</v>
      </c>
      <c r="B3" t="s" s="21">
        <v>25</v>
      </c>
      <c r="C3" t="s" s="22">
        <v>26</v>
      </c>
      <c r="D3" t="s" s="22">
        <v>31</v>
      </c>
      <c r="E3" t="s" s="22">
        <v>32</v>
      </c>
      <c r="F3" t="s" s="22">
        <v>33</v>
      </c>
      <c r="G3" s="23">
        <v>43646</v>
      </c>
      <c r="H3" t="s" s="24">
        <v>29</v>
      </c>
      <c r="I3" s="25">
        <v>157097358</v>
      </c>
      <c r="J3" s="26">
        <v>4040476</v>
      </c>
      <c r="K3" s="27">
        <v>161137834</v>
      </c>
      <c r="L3" s="27">
        <v>137284613</v>
      </c>
      <c r="M3" s="27">
        <v>12138120</v>
      </c>
      <c r="N3" s="28">
        <v>35991341</v>
      </c>
      <c r="O3" s="25">
        <v>23853221</v>
      </c>
      <c r="P3" s="29">
        <v>7578248</v>
      </c>
      <c r="Q3" s="27">
        <v>31431469</v>
      </c>
      <c r="R3" s="30">
        <v>0.223357482886359</v>
      </c>
      <c r="S3" s="31">
        <v>0.148029922010743</v>
      </c>
      <c r="T3" s="31">
        <v>0.12729133650132</v>
      </c>
      <c r="U3" s="31">
        <v>0.0207385855094223</v>
      </c>
      <c r="V3" s="31">
        <v>0.18629800210747</v>
      </c>
      <c r="W3" s="31">
        <v>0.159098902510248</v>
      </c>
      <c r="X3" s="32">
        <v>0.0271990995972216</v>
      </c>
    </row>
    <row r="4" ht="15" customHeight="1">
      <c r="A4" t="s" s="33">
        <v>34</v>
      </c>
      <c r="B4" t="s" s="34">
        <v>35</v>
      </c>
      <c r="C4" t="s" s="35">
        <v>26</v>
      </c>
      <c r="D4" t="s" s="35">
        <v>36</v>
      </c>
      <c r="E4" t="s" s="35">
        <v>32</v>
      </c>
      <c r="F4" t="s" s="35">
        <v>33</v>
      </c>
      <c r="G4" s="36">
        <v>43646</v>
      </c>
      <c r="H4" t="s" s="37">
        <v>29</v>
      </c>
      <c r="I4" s="38">
        <v>100530280</v>
      </c>
      <c r="J4" s="39">
        <v>4507694</v>
      </c>
      <c r="K4" s="40">
        <v>105037974</v>
      </c>
      <c r="L4" s="40">
        <v>81200647</v>
      </c>
      <c r="M4" s="40">
        <v>4583228</v>
      </c>
      <c r="N4" s="41">
        <v>28420555</v>
      </c>
      <c r="O4" s="38">
        <v>23837327</v>
      </c>
      <c r="P4" s="39">
        <v>-262853</v>
      </c>
      <c r="Q4" s="40">
        <v>23574474</v>
      </c>
      <c r="R4" s="42">
        <v>0.270574097325982</v>
      </c>
      <c r="S4" s="43">
        <v>0.226940087401153</v>
      </c>
      <c r="T4" s="43">
        <v>0.0725104918816596</v>
      </c>
      <c r="U4" s="43">
        <v>0.154429595519493</v>
      </c>
      <c r="V4" s="43">
        <v>0.225000685038579</v>
      </c>
      <c r="W4" s="43">
        <v>0.0725104918816596</v>
      </c>
      <c r="X4" s="44">
        <v>0.152490193156919</v>
      </c>
    </row>
    <row r="5" ht="15" customHeight="1">
      <c r="A5" t="s" s="33">
        <v>37</v>
      </c>
      <c r="B5" t="s" s="34">
        <v>35</v>
      </c>
      <c r="C5" t="s" s="35">
        <v>26</v>
      </c>
      <c r="D5" t="s" s="35">
        <v>38</v>
      </c>
      <c r="E5" t="s" s="35">
        <v>32</v>
      </c>
      <c r="F5" t="s" s="35">
        <v>33</v>
      </c>
      <c r="G5" s="36">
        <v>43646</v>
      </c>
      <c r="H5" t="s" s="37">
        <v>29</v>
      </c>
      <c r="I5" s="38">
        <v>60756922</v>
      </c>
      <c r="J5" s="39">
        <v>1025375</v>
      </c>
      <c r="K5" s="40">
        <v>61782297</v>
      </c>
      <c r="L5" s="40">
        <v>55330511</v>
      </c>
      <c r="M5" s="40">
        <v>4385000</v>
      </c>
      <c r="N5" s="41">
        <v>10836786</v>
      </c>
      <c r="O5" s="38">
        <v>6451786</v>
      </c>
      <c r="P5" s="45">
        <v>1654321</v>
      </c>
      <c r="Q5" s="40">
        <v>8106107</v>
      </c>
      <c r="R5" s="42">
        <v>0.175402769502079</v>
      </c>
      <c r="S5" s="43">
        <v>0.104427745701977</v>
      </c>
      <c r="T5" s="43">
        <v>0.117462999844617</v>
      </c>
      <c r="U5" s="43">
        <v>-0.0130352541426398</v>
      </c>
      <c r="V5" s="43">
        <v>0.127782773665519</v>
      </c>
      <c r="W5" s="43">
        <v>0.134549602001696</v>
      </c>
      <c r="X5" s="44">
        <v>-0.00676682833617706</v>
      </c>
    </row>
    <row r="6" ht="15" customHeight="1">
      <c r="A6" t="s" s="33">
        <v>39</v>
      </c>
      <c r="B6" t="s" s="34">
        <v>35</v>
      </c>
      <c r="C6" t="s" s="35">
        <v>26</v>
      </c>
      <c r="D6" t="s" s="35">
        <v>40</v>
      </c>
      <c r="E6" t="s" s="35">
        <v>32</v>
      </c>
      <c r="F6" t="s" s="35">
        <v>33</v>
      </c>
      <c r="G6" s="36">
        <v>43646</v>
      </c>
      <c r="H6" t="s" s="37">
        <v>29</v>
      </c>
      <c r="I6" s="38">
        <v>21880397</v>
      </c>
      <c r="J6" s="39">
        <v>167849</v>
      </c>
      <c r="K6" s="40">
        <v>22048246</v>
      </c>
      <c r="L6" s="40">
        <v>26045492</v>
      </c>
      <c r="M6" s="40">
        <v>2957417</v>
      </c>
      <c r="N6" s="41">
        <v>-1039829</v>
      </c>
      <c r="O6" s="38">
        <v>-3997246</v>
      </c>
      <c r="P6" s="39">
        <v>-26997</v>
      </c>
      <c r="Q6" s="40">
        <v>-4024243</v>
      </c>
      <c r="R6" s="42">
        <v>-0.047161529311674</v>
      </c>
      <c r="S6" s="43">
        <v>-0.181295419145813</v>
      </c>
      <c r="T6" s="43">
        <v>-0.304042692845761</v>
      </c>
      <c r="U6" s="43">
        <v>0.122747273699947</v>
      </c>
      <c r="V6" s="43">
        <v>-0.182743630935738</v>
      </c>
      <c r="W6" s="43">
        <v>-0.308648421050879</v>
      </c>
      <c r="X6" s="44">
        <v>0.12590479011514</v>
      </c>
    </row>
    <row r="7" ht="15" customHeight="1">
      <c r="A7" t="s" s="33">
        <v>41</v>
      </c>
      <c r="B7" t="s" s="34">
        <v>35</v>
      </c>
      <c r="C7" t="s" s="35">
        <v>26</v>
      </c>
      <c r="D7" t="s" s="35">
        <v>42</v>
      </c>
      <c r="E7" t="s" s="35">
        <v>32</v>
      </c>
      <c r="F7" t="s" s="35">
        <v>33</v>
      </c>
      <c r="G7" s="36">
        <v>43646</v>
      </c>
      <c r="H7" t="s" s="37">
        <v>29</v>
      </c>
      <c r="I7" s="38">
        <v>40482999</v>
      </c>
      <c r="J7" s="39">
        <v>915095</v>
      </c>
      <c r="K7" s="40">
        <v>41398094</v>
      </c>
      <c r="L7" s="40">
        <v>38239335</v>
      </c>
      <c r="M7" s="40">
        <v>3808183</v>
      </c>
      <c r="N7" s="41">
        <v>6966942</v>
      </c>
      <c r="O7" s="38">
        <v>3158759</v>
      </c>
      <c r="P7" s="45">
        <v>1595921</v>
      </c>
      <c r="Q7" s="40">
        <v>4754680</v>
      </c>
      <c r="R7" s="42">
        <v>0.168291371095491</v>
      </c>
      <c r="S7" s="43">
        <v>0.07630203941273241</v>
      </c>
      <c r="T7" s="43">
        <v>0.0100277312551442</v>
      </c>
      <c r="U7" s="43">
        <v>0.0662743081575882</v>
      </c>
      <c r="V7" s="43">
        <v>0.110589345982226</v>
      </c>
      <c r="W7" s="43">
        <v>0.0423682934698671</v>
      </c>
      <c r="X7" s="44">
        <v>0.0682210525123586</v>
      </c>
    </row>
    <row r="8" ht="15" customHeight="1">
      <c r="A8" t="s" s="46">
        <v>43</v>
      </c>
      <c r="B8" t="s" s="47">
        <v>35</v>
      </c>
      <c r="C8" t="s" s="48">
        <v>44</v>
      </c>
      <c r="D8" t="s" s="48">
        <v>45</v>
      </c>
      <c r="E8" t="s" s="48">
        <v>32</v>
      </c>
      <c r="F8" t="s" s="48">
        <v>33</v>
      </c>
      <c r="G8" s="49">
        <v>43646</v>
      </c>
      <c r="H8" t="s" s="50">
        <v>29</v>
      </c>
      <c r="I8" s="51">
        <v>7437415</v>
      </c>
      <c r="J8" s="52">
        <v>233529</v>
      </c>
      <c r="K8" s="53">
        <v>7670944</v>
      </c>
      <c r="L8" s="53">
        <v>8947410</v>
      </c>
      <c r="M8" s="53">
        <v>311959</v>
      </c>
      <c r="N8" s="54">
        <v>-964507</v>
      </c>
      <c r="O8" s="51">
        <v>-1276466</v>
      </c>
      <c r="P8" s="52">
        <v>4648</v>
      </c>
      <c r="Q8" s="53">
        <v>-1271818</v>
      </c>
      <c r="R8" s="55">
        <v>-0.125735111610774</v>
      </c>
      <c r="S8" s="56">
        <v>-0.166402726965547</v>
      </c>
      <c r="T8" s="56">
        <v>-0.0521014391291427</v>
      </c>
      <c r="U8" s="56">
        <v>-0.114301287836404</v>
      </c>
      <c r="V8" s="56">
        <v>-0.165696404915738</v>
      </c>
      <c r="W8" s="56">
        <v>-0.0515992693648893</v>
      </c>
      <c r="X8" s="57">
        <v>-0.114097135550849</v>
      </c>
    </row>
    <row r="9" ht="15" customHeight="1">
      <c r="A9" t="s" s="58">
        <v>46</v>
      </c>
      <c r="B9" t="s" s="59">
        <v>35</v>
      </c>
      <c r="C9" t="s" s="60">
        <v>44</v>
      </c>
      <c r="D9" t="s" s="60">
        <v>47</v>
      </c>
      <c r="E9" t="s" s="60">
        <v>28</v>
      </c>
      <c r="F9" t="s" s="60">
        <v>48</v>
      </c>
      <c r="G9" s="61">
        <v>43830</v>
      </c>
      <c r="H9" t="s" s="62">
        <v>29</v>
      </c>
      <c r="I9" s="63">
        <v>15542567</v>
      </c>
      <c r="J9" s="64">
        <v>2530499</v>
      </c>
      <c r="K9" s="65">
        <v>18073066</v>
      </c>
      <c r="L9" s="65">
        <v>22806771</v>
      </c>
      <c r="M9" s="65">
        <v>1557625</v>
      </c>
      <c r="N9" s="66">
        <v>-3176080</v>
      </c>
      <c r="O9" s="63">
        <v>-4733705</v>
      </c>
      <c r="P9" s="67">
        <v>6166530</v>
      </c>
      <c r="Q9" s="65">
        <v>1432825</v>
      </c>
      <c r="R9" s="68">
        <v>-0.175735539282599</v>
      </c>
      <c r="S9" s="69">
        <v>-0.261920417930195</v>
      </c>
      <c r="T9" s="69">
        <v>-0.370637129769132</v>
      </c>
      <c r="U9" s="69">
        <v>0.108716711838937</v>
      </c>
      <c r="V9" s="69">
        <v>0.0591109274263482</v>
      </c>
      <c r="W9" s="69">
        <v>-0.0198025450060838</v>
      </c>
      <c r="X9" s="70">
        <v>0.07891347243243201</v>
      </c>
    </row>
    <row r="10" ht="15" customHeight="1">
      <c r="A10" t="s" s="71">
        <v>49</v>
      </c>
      <c r="B10" t="s" s="72">
        <v>25</v>
      </c>
      <c r="C10" t="s" s="73">
        <v>26</v>
      </c>
      <c r="D10" t="s" s="73">
        <v>50</v>
      </c>
      <c r="E10" t="s" s="73">
        <v>51</v>
      </c>
      <c r="F10" t="s" s="73">
        <v>52</v>
      </c>
      <c r="G10" s="74">
        <v>43708</v>
      </c>
      <c r="H10" t="s" s="75">
        <v>29</v>
      </c>
      <c r="I10" s="76">
        <v>156384851</v>
      </c>
      <c r="J10" s="77">
        <v>14510735</v>
      </c>
      <c r="K10" s="78">
        <v>170895586</v>
      </c>
      <c r="L10" s="78">
        <v>186517437</v>
      </c>
      <c r="M10" s="78">
        <v>9074446</v>
      </c>
      <c r="N10" s="79">
        <v>-6547405</v>
      </c>
      <c r="O10" s="76">
        <v>-15621851</v>
      </c>
      <c r="P10" s="29">
        <v>-1743263</v>
      </c>
      <c r="Q10" s="78">
        <v>-17365114</v>
      </c>
      <c r="R10" s="80">
        <v>-0.0383123119399936</v>
      </c>
      <c r="S10" s="81">
        <v>-0.091411670515586</v>
      </c>
      <c r="T10" s="81">
        <v>-0.106132246882772</v>
      </c>
      <c r="U10" s="81">
        <v>0.0147205763671864</v>
      </c>
      <c r="V10" s="81">
        <v>-0.102659624721796</v>
      </c>
      <c r="W10" s="81">
        <v>-0.108625149661285</v>
      </c>
      <c r="X10" s="82">
        <v>0.00596552493948899</v>
      </c>
    </row>
    <row r="11" ht="15" customHeight="1">
      <c r="A11" t="s" s="83">
        <v>53</v>
      </c>
      <c r="B11" t="s" s="84">
        <v>25</v>
      </c>
      <c r="C11" t="s" s="85">
        <v>26</v>
      </c>
      <c r="D11" t="s" s="85">
        <v>54</v>
      </c>
      <c r="E11" t="s" s="85">
        <v>51</v>
      </c>
      <c r="F11" t="s" s="85">
        <v>52</v>
      </c>
      <c r="G11" s="86">
        <v>43708</v>
      </c>
      <c r="H11" t="s" s="87">
        <v>29</v>
      </c>
      <c r="I11" s="88">
        <v>176509533</v>
      </c>
      <c r="J11" s="89">
        <v>1619645</v>
      </c>
      <c r="K11" s="90">
        <v>178129178</v>
      </c>
      <c r="L11" s="90">
        <v>159622660</v>
      </c>
      <c r="M11" s="90">
        <v>4841062</v>
      </c>
      <c r="N11" s="91">
        <v>23347580</v>
      </c>
      <c r="O11" s="88">
        <v>18506518</v>
      </c>
      <c r="P11" s="89">
        <v>1166987</v>
      </c>
      <c r="Q11" s="90">
        <v>19673505</v>
      </c>
      <c r="R11" s="92">
        <v>0.131071059004157</v>
      </c>
      <c r="S11" s="93">
        <v>0.103893804528756</v>
      </c>
      <c r="T11" s="93">
        <v>0.113179174088804</v>
      </c>
      <c r="U11" s="93">
        <v>-0.009285369560048041</v>
      </c>
      <c r="V11" s="93">
        <v>0.109726301173257</v>
      </c>
      <c r="W11" s="93">
        <v>0.132362877105201</v>
      </c>
      <c r="X11" s="94">
        <v>-0.0226365759319437</v>
      </c>
    </row>
    <row r="12" ht="15" customHeight="1">
      <c r="A12" t="s" s="83">
        <v>55</v>
      </c>
      <c r="B12" t="s" s="84">
        <v>25</v>
      </c>
      <c r="C12" t="s" s="85">
        <v>26</v>
      </c>
      <c r="D12" t="s" s="85">
        <v>56</v>
      </c>
      <c r="E12" t="s" s="85">
        <v>51</v>
      </c>
      <c r="F12" t="s" s="85">
        <v>52</v>
      </c>
      <c r="G12" s="86">
        <v>43708</v>
      </c>
      <c r="H12" t="s" s="87">
        <v>29</v>
      </c>
      <c r="I12" s="88">
        <v>333842156</v>
      </c>
      <c r="J12" s="89">
        <v>6777478</v>
      </c>
      <c r="K12" s="90">
        <v>340619634</v>
      </c>
      <c r="L12" s="90">
        <v>359648623</v>
      </c>
      <c r="M12" s="90">
        <v>11038898</v>
      </c>
      <c r="N12" s="91">
        <v>-7990091</v>
      </c>
      <c r="O12" s="88">
        <v>-19028989</v>
      </c>
      <c r="P12" s="89">
        <v>233467</v>
      </c>
      <c r="Q12" s="90">
        <v>-18795522</v>
      </c>
      <c r="R12" s="92">
        <v>-0.0234575174254341</v>
      </c>
      <c r="S12" s="93">
        <v>-0.0558658019108787</v>
      </c>
      <c r="T12" s="93">
        <v>-0.0821954220871022</v>
      </c>
      <c r="U12" s="93">
        <v>0.0263296201762235</v>
      </c>
      <c r="V12" s="93">
        <v>-0.0551425876568452</v>
      </c>
      <c r="W12" s="93">
        <v>-0.0537191035986036</v>
      </c>
      <c r="X12" s="94">
        <v>-0.00142348405824157</v>
      </c>
    </row>
    <row r="13" ht="15" customHeight="1">
      <c r="A13" t="s" s="83">
        <v>57</v>
      </c>
      <c r="B13" t="s" s="84">
        <v>25</v>
      </c>
      <c r="C13" t="s" s="85">
        <v>26</v>
      </c>
      <c r="D13" t="s" s="85">
        <v>58</v>
      </c>
      <c r="E13" t="s" s="85">
        <v>59</v>
      </c>
      <c r="F13" t="s" s="85">
        <v>60</v>
      </c>
      <c r="G13" s="86">
        <v>43708</v>
      </c>
      <c r="H13" t="s" s="87">
        <v>29</v>
      </c>
      <c r="I13" s="88">
        <v>391802870</v>
      </c>
      <c r="J13" s="89">
        <v>2518660</v>
      </c>
      <c r="K13" s="90">
        <v>394321530</v>
      </c>
      <c r="L13" s="90">
        <v>364513870</v>
      </c>
      <c r="M13" s="90">
        <v>10180348</v>
      </c>
      <c r="N13" s="91">
        <v>39988008</v>
      </c>
      <c r="O13" s="88">
        <v>29807660</v>
      </c>
      <c r="P13" s="45">
        <v>-4765982</v>
      </c>
      <c r="Q13" s="90">
        <v>25041678</v>
      </c>
      <c r="R13" s="92">
        <v>0.101409649125677</v>
      </c>
      <c r="S13" s="93">
        <v>0.0755922711093153</v>
      </c>
      <c r="T13" s="93">
        <v>0.0460466688897443</v>
      </c>
      <c r="U13" s="93">
        <v>0.029545602219571</v>
      </c>
      <c r="V13" s="93">
        <v>0.064282688639824</v>
      </c>
      <c r="W13" s="93">
        <v>0.0308319086119521</v>
      </c>
      <c r="X13" s="94">
        <v>0.0334507800278719</v>
      </c>
    </row>
    <row r="14" ht="15" customHeight="1">
      <c r="A14" t="s" s="83">
        <v>61</v>
      </c>
      <c r="B14" t="s" s="84">
        <v>25</v>
      </c>
      <c r="C14" t="s" s="85">
        <v>26</v>
      </c>
      <c r="D14" t="s" s="85">
        <v>62</v>
      </c>
      <c r="E14" t="s" s="85">
        <v>59</v>
      </c>
      <c r="F14" t="s" s="85">
        <v>60</v>
      </c>
      <c r="G14" s="86">
        <v>43708</v>
      </c>
      <c r="H14" t="s" s="87">
        <v>29</v>
      </c>
      <c r="I14" s="88">
        <v>203022550</v>
      </c>
      <c r="J14" s="89">
        <v>3883324</v>
      </c>
      <c r="K14" s="90">
        <v>206905874</v>
      </c>
      <c r="L14" s="90">
        <v>133475708</v>
      </c>
      <c r="M14" s="90">
        <v>2248754</v>
      </c>
      <c r="N14" s="91">
        <v>75678920</v>
      </c>
      <c r="O14" s="88">
        <v>73430166</v>
      </c>
      <c r="P14" s="45">
        <v>1571579</v>
      </c>
      <c r="Q14" s="90">
        <v>75001745</v>
      </c>
      <c r="R14" s="92">
        <v>0.365764966150743</v>
      </c>
      <c r="S14" s="93">
        <v>0.354896478192784</v>
      </c>
      <c r="T14" s="93">
        <v>0.337490465531411</v>
      </c>
      <c r="U14" s="93">
        <v>0.0174060126613736</v>
      </c>
      <c r="V14" s="93">
        <v>0.359759503585263</v>
      </c>
      <c r="W14" s="93">
        <v>0.339747682630678</v>
      </c>
      <c r="X14" s="94">
        <v>0.0200118209545846</v>
      </c>
    </row>
    <row r="15" ht="15" customHeight="1">
      <c r="A15" t="s" s="83">
        <v>63</v>
      </c>
      <c r="B15" t="s" s="84">
        <v>25</v>
      </c>
      <c r="C15" t="s" s="85">
        <v>26</v>
      </c>
      <c r="D15" t="s" s="85">
        <v>64</v>
      </c>
      <c r="E15" t="s" s="85">
        <v>59</v>
      </c>
      <c r="F15" t="s" s="85">
        <v>60</v>
      </c>
      <c r="G15" s="86">
        <v>43708</v>
      </c>
      <c r="H15" t="s" s="87">
        <v>29</v>
      </c>
      <c r="I15" s="88">
        <v>278108700</v>
      </c>
      <c r="J15" s="89">
        <v>3709624</v>
      </c>
      <c r="K15" s="90">
        <v>281818324</v>
      </c>
      <c r="L15" s="90">
        <v>258787081</v>
      </c>
      <c r="M15" s="90">
        <v>10169796</v>
      </c>
      <c r="N15" s="91">
        <v>33201039</v>
      </c>
      <c r="O15" s="88">
        <v>23031243</v>
      </c>
      <c r="P15" s="45">
        <v>1300659</v>
      </c>
      <c r="Q15" s="90">
        <v>24331902</v>
      </c>
      <c r="R15" s="92">
        <v>0.117810078950012</v>
      </c>
      <c r="S15" s="93">
        <v>0.081723724252934</v>
      </c>
      <c r="T15" s="93">
        <v>0.0325087677811298</v>
      </c>
      <c r="U15" s="93">
        <v>0.0492149564718042</v>
      </c>
      <c r="V15" s="93">
        <v>0.0859423191697464</v>
      </c>
      <c r="W15" s="93">
        <v>0.0313789587016932</v>
      </c>
      <c r="X15" s="94">
        <v>0.0545633604680532</v>
      </c>
    </row>
    <row r="16" ht="15" customHeight="1">
      <c r="A16" t="s" s="83">
        <v>65</v>
      </c>
      <c r="B16" t="s" s="84">
        <v>25</v>
      </c>
      <c r="C16" t="s" s="85">
        <v>26</v>
      </c>
      <c r="D16" t="s" s="85">
        <v>62</v>
      </c>
      <c r="E16" t="s" s="85">
        <v>59</v>
      </c>
      <c r="F16" t="s" s="85">
        <v>60</v>
      </c>
      <c r="G16" s="86">
        <v>43708</v>
      </c>
      <c r="H16" t="s" s="87">
        <v>29</v>
      </c>
      <c r="I16" s="88">
        <v>604896640</v>
      </c>
      <c r="J16" s="89">
        <v>4425078</v>
      </c>
      <c r="K16" s="90">
        <v>609321718</v>
      </c>
      <c r="L16" s="90">
        <v>550199431</v>
      </c>
      <c r="M16" s="90">
        <v>17938726</v>
      </c>
      <c r="N16" s="91">
        <v>77061013</v>
      </c>
      <c r="O16" s="88">
        <v>59122287</v>
      </c>
      <c r="P16" s="45">
        <v>6682290</v>
      </c>
      <c r="Q16" s="90">
        <v>65804577</v>
      </c>
      <c r="R16" s="92">
        <v>0.126470156443693</v>
      </c>
      <c r="S16" s="93">
        <v>0.0970296729190276</v>
      </c>
      <c r="T16" s="93">
        <v>0.0887432206782905</v>
      </c>
      <c r="U16" s="93">
        <v>0.008286452240737169</v>
      </c>
      <c r="V16" s="93">
        <v>0.106824916957359</v>
      </c>
      <c r="W16" s="93">
        <v>0.128667061133287</v>
      </c>
      <c r="X16" s="94">
        <v>-0.0218421441759284</v>
      </c>
    </row>
    <row r="17" ht="15" customHeight="1">
      <c r="A17" t="s" s="7">
        <v>66</v>
      </c>
      <c r="B17" t="s" s="8">
        <v>35</v>
      </c>
      <c r="C17" t="s" s="9">
        <v>44</v>
      </c>
      <c r="D17" t="s" s="9">
        <v>67</v>
      </c>
      <c r="E17" t="s" s="9">
        <v>51</v>
      </c>
      <c r="F17" t="s" s="9">
        <v>60</v>
      </c>
      <c r="G17" s="10">
        <v>43708</v>
      </c>
      <c r="H17" t="s" s="11">
        <v>29</v>
      </c>
      <c r="I17" s="12">
        <v>34707545</v>
      </c>
      <c r="J17" s="13">
        <v>553297</v>
      </c>
      <c r="K17" s="14">
        <v>35260842</v>
      </c>
      <c r="L17" s="14">
        <v>42202014</v>
      </c>
      <c r="M17" s="14">
        <v>2033324</v>
      </c>
      <c r="N17" s="15">
        <v>-4907848</v>
      </c>
      <c r="O17" s="12">
        <v>-6941172</v>
      </c>
      <c r="P17" s="13">
        <v>-340831</v>
      </c>
      <c r="Q17" s="14">
        <v>-7282003</v>
      </c>
      <c r="R17" s="17">
        <v>-0.139186920153523</v>
      </c>
      <c r="S17" s="18">
        <v>-0.196852134160608</v>
      </c>
      <c r="T17" s="18">
        <v>-0.0813049508129377</v>
      </c>
      <c r="U17" s="18">
        <v>-0.11554718334767</v>
      </c>
      <c r="V17" s="18">
        <v>-0.20853381174479</v>
      </c>
      <c r="W17" s="18">
        <v>-0.0691772557450112</v>
      </c>
      <c r="X17" s="19">
        <v>-0.139356555999779</v>
      </c>
    </row>
    <row r="18" ht="15" customHeight="1">
      <c r="A18" t="s" s="58">
        <v>68</v>
      </c>
      <c r="B18" t="s" s="59">
        <v>35</v>
      </c>
      <c r="C18" t="s" s="60">
        <v>26</v>
      </c>
      <c r="D18" t="s" s="60">
        <v>69</v>
      </c>
      <c r="E18" t="s" s="60">
        <v>32</v>
      </c>
      <c r="F18" t="s" s="60">
        <v>70</v>
      </c>
      <c r="G18" s="61">
        <v>43646</v>
      </c>
      <c r="H18" t="s" s="62">
        <v>29</v>
      </c>
      <c r="I18" s="63">
        <v>22128610</v>
      </c>
      <c r="J18" s="64">
        <v>459914</v>
      </c>
      <c r="K18" s="65">
        <v>22588524</v>
      </c>
      <c r="L18" s="65">
        <v>23390772</v>
      </c>
      <c r="M18" s="65">
        <v>1234735</v>
      </c>
      <c r="N18" s="66">
        <v>432487</v>
      </c>
      <c r="O18" s="63">
        <v>-802248</v>
      </c>
      <c r="P18" s="64">
        <v>-319764</v>
      </c>
      <c r="Q18" s="65">
        <v>-1122012</v>
      </c>
      <c r="R18" s="68">
        <v>0.0191463151819924</v>
      </c>
      <c r="S18" s="69">
        <v>-0.0355157335645304</v>
      </c>
      <c r="T18" s="69">
        <v>-0.0355157192775481</v>
      </c>
      <c r="U18" s="69">
        <v>-1.42869822777891e-08</v>
      </c>
      <c r="V18" s="69">
        <v>-0.0503850236834022</v>
      </c>
      <c r="W18" s="69">
        <v>-0.022153293189793</v>
      </c>
      <c r="X18" s="70">
        <v>-0.0282317304936093</v>
      </c>
    </row>
    <row r="19" ht="15" customHeight="1">
      <c r="A19" t="s" s="20">
        <v>71</v>
      </c>
      <c r="B19" t="s" s="21">
        <v>25</v>
      </c>
      <c r="C19" t="s" s="22">
        <v>26</v>
      </c>
      <c r="D19" t="s" s="22">
        <v>72</v>
      </c>
      <c r="E19" t="s" s="22">
        <v>32</v>
      </c>
      <c r="F19" t="s" s="22">
        <v>73</v>
      </c>
      <c r="G19" s="23">
        <v>43738</v>
      </c>
      <c r="H19" t="s" s="24">
        <v>29</v>
      </c>
      <c r="I19" s="95">
        <v>47623132</v>
      </c>
      <c r="J19" s="26">
        <v>509316</v>
      </c>
      <c r="K19" s="27">
        <v>48132448</v>
      </c>
      <c r="L19" s="27">
        <v>43185140</v>
      </c>
      <c r="M19" s="27">
        <v>2049909</v>
      </c>
      <c r="N19" s="28">
        <v>6997217</v>
      </c>
      <c r="O19" s="25">
        <v>4947308</v>
      </c>
      <c r="P19" s="26">
        <v>-589402</v>
      </c>
      <c r="Q19" s="27">
        <v>4357906</v>
      </c>
      <c r="R19" s="30">
        <v>0.145374218240468</v>
      </c>
      <c r="S19" s="31">
        <v>0.102785297768358</v>
      </c>
      <c r="T19" s="31">
        <v>0.0432379132706307</v>
      </c>
      <c r="U19" s="31">
        <v>0.0595473844977272</v>
      </c>
      <c r="V19" s="31">
        <v>0.09166232218272261</v>
      </c>
      <c r="W19" s="31">
        <v>0.0527914678457176</v>
      </c>
      <c r="X19" s="32">
        <v>0.038870854337005</v>
      </c>
    </row>
    <row r="20" ht="15" customHeight="1">
      <c r="A20" t="s" s="33">
        <v>74</v>
      </c>
      <c r="B20" t="s" s="34">
        <v>25</v>
      </c>
      <c r="C20" t="s" s="35">
        <v>26</v>
      </c>
      <c r="D20" t="s" s="35">
        <v>75</v>
      </c>
      <c r="E20" t="s" s="35">
        <v>32</v>
      </c>
      <c r="F20" t="s" s="35">
        <v>73</v>
      </c>
      <c r="G20" s="36">
        <v>43738</v>
      </c>
      <c r="H20" t="s" s="37">
        <v>29</v>
      </c>
      <c r="I20" s="16">
        <v>1312147478</v>
      </c>
      <c r="J20" s="96">
        <v>41562219</v>
      </c>
      <c r="K20" s="40">
        <v>1353709697</v>
      </c>
      <c r="L20" s="40">
        <v>1276331976</v>
      </c>
      <c r="M20" s="40">
        <v>61180545</v>
      </c>
      <c r="N20" s="41">
        <v>138558266</v>
      </c>
      <c r="O20" s="38">
        <v>77377721</v>
      </c>
      <c r="P20" s="45">
        <v>1935200</v>
      </c>
      <c r="Q20" s="40">
        <v>79312921</v>
      </c>
      <c r="R20" s="42">
        <v>0.102354490262619</v>
      </c>
      <c r="S20" s="43">
        <v>0.0571597597117604</v>
      </c>
      <c r="T20" s="43">
        <v>0.0307256291282384</v>
      </c>
      <c r="U20" s="43">
        <v>0.026434130583522</v>
      </c>
      <c r="V20" s="43">
        <v>0.0585056759152172</v>
      </c>
      <c r="W20" s="43">
        <v>0.0810271522513538</v>
      </c>
      <c r="X20" s="44">
        <v>-0.0225214763361366</v>
      </c>
    </row>
    <row r="21" ht="15" customHeight="1">
      <c r="A21" t="s" s="33">
        <v>76</v>
      </c>
      <c r="B21" t="s" s="34">
        <v>25</v>
      </c>
      <c r="C21" t="s" s="35">
        <v>26</v>
      </c>
      <c r="D21" t="s" s="35">
        <v>77</v>
      </c>
      <c r="E21" t="s" s="35">
        <v>32</v>
      </c>
      <c r="F21" t="s" s="35">
        <v>73</v>
      </c>
      <c r="G21" s="36">
        <v>43738</v>
      </c>
      <c r="H21" t="s" s="37">
        <v>29</v>
      </c>
      <c r="I21" s="25">
        <v>232410756</v>
      </c>
      <c r="J21" s="39">
        <v>3149915</v>
      </c>
      <c r="K21" s="40">
        <v>235560671</v>
      </c>
      <c r="L21" s="40">
        <v>193294091</v>
      </c>
      <c r="M21" s="40">
        <v>11019953</v>
      </c>
      <c r="N21" s="41">
        <v>53286533</v>
      </c>
      <c r="O21" s="38">
        <v>42266580</v>
      </c>
      <c r="P21" s="45">
        <v>3143559</v>
      </c>
      <c r="Q21" s="40">
        <v>45410139</v>
      </c>
      <c r="R21" s="42">
        <v>0.226211501155046</v>
      </c>
      <c r="S21" s="43">
        <v>0.179429697752899</v>
      </c>
      <c r="T21" s="43">
        <v>0.155673224162141</v>
      </c>
      <c r="U21" s="43">
        <v>0.023756473590758</v>
      </c>
      <c r="V21" s="43">
        <v>0.190236004615419</v>
      </c>
      <c r="W21" s="43">
        <v>0.216485402497</v>
      </c>
      <c r="X21" s="44">
        <v>-0.0262493978815813</v>
      </c>
    </row>
    <row r="22" ht="15" customHeight="1">
      <c r="A22" t="s" s="33">
        <v>78</v>
      </c>
      <c r="B22" t="s" s="34">
        <v>35</v>
      </c>
      <c r="C22" t="s" s="35">
        <v>26</v>
      </c>
      <c r="D22" t="s" s="35">
        <v>79</v>
      </c>
      <c r="E22" t="s" s="35">
        <v>32</v>
      </c>
      <c r="F22" t="s" s="35">
        <v>73</v>
      </c>
      <c r="G22" s="36">
        <v>43738</v>
      </c>
      <c r="H22" t="s" s="37">
        <v>29</v>
      </c>
      <c r="I22" s="38">
        <v>13553682</v>
      </c>
      <c r="J22" s="39">
        <v>315536</v>
      </c>
      <c r="K22" s="40">
        <v>13869218</v>
      </c>
      <c r="L22" s="40">
        <v>16790594</v>
      </c>
      <c r="M22" s="40">
        <v>1577276</v>
      </c>
      <c r="N22" s="41">
        <v>-1344100</v>
      </c>
      <c r="O22" s="38">
        <v>-2921376</v>
      </c>
      <c r="P22" s="39">
        <v>6498</v>
      </c>
      <c r="Q22" s="40">
        <v>-2914878</v>
      </c>
      <c r="R22" s="42">
        <v>-0.0969124575012088</v>
      </c>
      <c r="S22" s="43">
        <v>-0.210637398590173</v>
      </c>
      <c r="T22" s="43">
        <v>-0.263013486736429</v>
      </c>
      <c r="U22" s="43">
        <v>0.0523760881462557</v>
      </c>
      <c r="V22" s="43">
        <v>-0.21007045690471</v>
      </c>
      <c r="W22" s="43">
        <v>-0.26290855777272</v>
      </c>
      <c r="X22" s="44">
        <v>0.0528381008680092</v>
      </c>
    </row>
    <row r="23" ht="15" customHeight="1">
      <c r="A23" t="s" s="33">
        <v>80</v>
      </c>
      <c r="B23" t="s" s="34">
        <v>25</v>
      </c>
      <c r="C23" t="s" s="35">
        <v>44</v>
      </c>
      <c r="D23" t="s" s="35">
        <v>81</v>
      </c>
      <c r="E23" t="s" s="35">
        <v>32</v>
      </c>
      <c r="F23" t="s" s="35">
        <v>73</v>
      </c>
      <c r="G23" s="36">
        <v>43738</v>
      </c>
      <c r="H23" t="s" s="37">
        <v>29</v>
      </c>
      <c r="I23" s="38">
        <v>31542003</v>
      </c>
      <c r="J23" s="39">
        <v>512313</v>
      </c>
      <c r="K23" s="40">
        <v>32054316</v>
      </c>
      <c r="L23" s="40">
        <v>31998917</v>
      </c>
      <c r="M23" s="40">
        <v>3153087</v>
      </c>
      <c r="N23" s="41">
        <v>3208486</v>
      </c>
      <c r="O23" s="38">
        <v>55399</v>
      </c>
      <c r="P23" s="45">
        <v>-4732457</v>
      </c>
      <c r="Q23" s="40">
        <v>-4677058</v>
      </c>
      <c r="R23" s="42">
        <v>0.10009528826009</v>
      </c>
      <c r="S23" s="43">
        <v>0.00172828520190542</v>
      </c>
      <c r="T23" s="43">
        <v>-0.011147229700081</v>
      </c>
      <c r="U23" s="43">
        <v>0.0128755149019864</v>
      </c>
      <c r="V23" s="43">
        <v>-0.171183739730155</v>
      </c>
      <c r="W23" s="43">
        <v>0.0799632280795248</v>
      </c>
      <c r="X23" s="44">
        <v>-0.25114696780968</v>
      </c>
    </row>
    <row r="24" ht="15" customHeight="1">
      <c r="A24" t="s" s="46">
        <v>82</v>
      </c>
      <c r="B24" t="s" s="47">
        <v>35</v>
      </c>
      <c r="C24" t="s" s="48">
        <v>44</v>
      </c>
      <c r="D24" t="s" s="48">
        <v>83</v>
      </c>
      <c r="E24" t="s" s="48">
        <v>28</v>
      </c>
      <c r="F24" t="s" s="48">
        <v>73</v>
      </c>
      <c r="G24" s="49">
        <v>43738</v>
      </c>
      <c r="H24" t="s" s="50">
        <v>29</v>
      </c>
      <c r="I24" s="51">
        <v>39046407</v>
      </c>
      <c r="J24" s="52">
        <v>1052896</v>
      </c>
      <c r="K24" s="53">
        <v>40099303</v>
      </c>
      <c r="L24" s="53">
        <v>37485291</v>
      </c>
      <c r="M24" s="53">
        <v>3013611</v>
      </c>
      <c r="N24" s="54">
        <v>5627623</v>
      </c>
      <c r="O24" s="51">
        <v>2614012</v>
      </c>
      <c r="P24" s="52">
        <v>996378</v>
      </c>
      <c r="Q24" s="53">
        <v>3610390</v>
      </c>
      <c r="R24" s="55">
        <v>0.140342165049602</v>
      </c>
      <c r="S24" s="56">
        <v>0.0651884647471304</v>
      </c>
      <c r="T24" s="56">
        <v>0.0572742847233742</v>
      </c>
      <c r="U24" s="56">
        <v>0.007914180023756229</v>
      </c>
      <c r="V24" s="56">
        <v>0.0878532710043179</v>
      </c>
      <c r="W24" s="56">
        <v>0.09886596917125259</v>
      </c>
      <c r="X24" s="57">
        <v>-0.0110126981669346</v>
      </c>
    </row>
    <row r="25" ht="15" customHeight="1">
      <c r="A25" t="s" s="20">
        <v>84</v>
      </c>
      <c r="B25" t="s" s="21">
        <v>25</v>
      </c>
      <c r="C25" t="s" s="22">
        <v>26</v>
      </c>
      <c r="D25" t="s" s="22">
        <v>85</v>
      </c>
      <c r="E25" t="s" s="22">
        <v>32</v>
      </c>
      <c r="F25" t="s" s="22">
        <v>86</v>
      </c>
      <c r="G25" s="23">
        <v>43830</v>
      </c>
      <c r="H25" t="s" s="24">
        <v>29</v>
      </c>
      <c r="I25" s="25">
        <v>34876650</v>
      </c>
      <c r="J25" s="26">
        <v>553660</v>
      </c>
      <c r="K25" s="27">
        <v>35430310</v>
      </c>
      <c r="L25" s="27">
        <v>33021419</v>
      </c>
      <c r="M25" s="27">
        <v>2684219</v>
      </c>
      <c r="N25" s="28">
        <v>5093110</v>
      </c>
      <c r="O25" s="25">
        <v>2408891</v>
      </c>
      <c r="P25" s="97">
        <v>26000</v>
      </c>
      <c r="Q25" s="27">
        <v>2434891</v>
      </c>
      <c r="R25" s="30">
        <v>0.143750082909238</v>
      </c>
      <c r="S25" s="31">
        <v>0.0679895547061259</v>
      </c>
      <c r="T25" s="31">
        <v>-0.118742601337304</v>
      </c>
      <c r="U25" s="31">
        <v>0.18673215604343</v>
      </c>
      <c r="V25" s="31">
        <v>0.06867299501837611</v>
      </c>
      <c r="W25" s="31">
        <v>-0.11815231064718</v>
      </c>
      <c r="X25" s="32">
        <v>0.186825305665556</v>
      </c>
    </row>
    <row r="26" ht="15" customHeight="1">
      <c r="A26" t="s" s="33">
        <v>87</v>
      </c>
      <c r="B26" t="s" s="34">
        <v>25</v>
      </c>
      <c r="C26" t="s" s="35">
        <v>26</v>
      </c>
      <c r="D26" t="s" s="35">
        <v>88</v>
      </c>
      <c r="E26" t="s" s="35">
        <v>32</v>
      </c>
      <c r="F26" t="s" s="35">
        <v>86</v>
      </c>
      <c r="G26" s="36">
        <v>43830</v>
      </c>
      <c r="H26" t="s" s="37">
        <v>29</v>
      </c>
      <c r="I26" s="38">
        <v>728827418</v>
      </c>
      <c r="J26" s="96">
        <v>68541431</v>
      </c>
      <c r="K26" s="40">
        <v>797368849</v>
      </c>
      <c r="L26" s="40">
        <v>762165805</v>
      </c>
      <c r="M26" s="40">
        <v>55045464</v>
      </c>
      <c r="N26" s="41">
        <v>90248508</v>
      </c>
      <c r="O26" s="38">
        <v>35203044</v>
      </c>
      <c r="P26" s="16">
        <v>-15025494</v>
      </c>
      <c r="Q26" s="39">
        <v>20177550</v>
      </c>
      <c r="R26" s="42">
        <v>0.113182886581515</v>
      </c>
      <c r="S26" s="43">
        <v>0.0441490083844497</v>
      </c>
      <c r="T26" s="43">
        <v>0.0847987664182737</v>
      </c>
      <c r="U26" s="43">
        <v>-0.040649758033824</v>
      </c>
      <c r="V26" s="43">
        <v>0.0257911694028513</v>
      </c>
      <c r="W26" s="43">
        <v>-0.0217588691746166</v>
      </c>
      <c r="X26" s="44">
        <v>0.0475500385774678</v>
      </c>
    </row>
    <row r="27" ht="15" customHeight="1">
      <c r="A27" t="s" s="46">
        <v>89</v>
      </c>
      <c r="B27" t="s" s="47">
        <v>25</v>
      </c>
      <c r="C27" t="s" s="48">
        <v>26</v>
      </c>
      <c r="D27" t="s" s="48">
        <v>90</v>
      </c>
      <c r="E27" t="s" s="48">
        <v>59</v>
      </c>
      <c r="F27" t="s" s="48">
        <v>86</v>
      </c>
      <c r="G27" s="49">
        <v>43830</v>
      </c>
      <c r="H27" t="s" s="50">
        <v>29</v>
      </c>
      <c r="I27" s="51">
        <v>80313648</v>
      </c>
      <c r="J27" s="52">
        <v>1598244</v>
      </c>
      <c r="K27" s="53">
        <v>81911892</v>
      </c>
      <c r="L27" s="53">
        <v>68775454</v>
      </c>
      <c r="M27" s="53">
        <v>3733820</v>
      </c>
      <c r="N27" s="54">
        <v>16870258</v>
      </c>
      <c r="O27" s="51">
        <v>13136438</v>
      </c>
      <c r="P27" s="97">
        <v>411956</v>
      </c>
      <c r="Q27" s="53">
        <v>13548394</v>
      </c>
      <c r="R27" s="55">
        <v>0.205956151031159</v>
      </c>
      <c r="S27" s="56">
        <v>0.160372782013142</v>
      </c>
      <c r="T27" s="56">
        <v>0.150638422725887</v>
      </c>
      <c r="U27" s="56">
        <v>0.00973435928725425</v>
      </c>
      <c r="V27" s="56">
        <v>0.164574352744055</v>
      </c>
      <c r="W27" s="56">
        <v>0.149800123738377</v>
      </c>
      <c r="X27" s="57">
        <v>0.0147742290056784</v>
      </c>
    </row>
    <row r="28" ht="15" customHeight="1">
      <c r="A28" t="s" s="58">
        <v>91</v>
      </c>
      <c r="B28" t="s" s="59">
        <v>25</v>
      </c>
      <c r="C28" t="s" s="60">
        <v>26</v>
      </c>
      <c r="D28" t="s" s="60">
        <v>92</v>
      </c>
      <c r="E28" t="s" s="60">
        <v>51</v>
      </c>
      <c r="F28" t="s" s="60">
        <v>93</v>
      </c>
      <c r="G28" s="61">
        <v>43646</v>
      </c>
      <c r="H28" t="s" s="62">
        <v>29</v>
      </c>
      <c r="I28" s="63">
        <v>318172845</v>
      </c>
      <c r="J28" s="64">
        <v>4592044</v>
      </c>
      <c r="K28" s="65">
        <v>322764889</v>
      </c>
      <c r="L28" s="65">
        <v>298405718</v>
      </c>
      <c r="M28" s="65">
        <v>21778934</v>
      </c>
      <c r="N28" s="66">
        <v>46138105</v>
      </c>
      <c r="O28" s="63">
        <v>24359171</v>
      </c>
      <c r="P28" s="64">
        <v>976262</v>
      </c>
      <c r="Q28" s="65">
        <v>25335433</v>
      </c>
      <c r="R28" s="68">
        <v>0.142946480774122</v>
      </c>
      <c r="S28" s="69">
        <v>0.0754703247787277</v>
      </c>
      <c r="T28" s="69">
        <v>0.0300840648335554</v>
      </c>
      <c r="U28" s="69">
        <v>0.0453862599451724</v>
      </c>
      <c r="V28" s="69">
        <v>0.07825830272655079</v>
      </c>
      <c r="W28" s="69">
        <v>0.0310928499748018</v>
      </c>
      <c r="X28" s="70">
        <v>0.047165452751749</v>
      </c>
    </row>
    <row r="29" ht="15" customHeight="1">
      <c r="A29" t="s" s="58">
        <v>94</v>
      </c>
      <c r="B29" t="s" s="59">
        <v>25</v>
      </c>
      <c r="C29" t="s" s="60">
        <v>95</v>
      </c>
      <c r="D29" t="s" s="60">
        <v>50</v>
      </c>
      <c r="E29" t="s" s="60">
        <v>51</v>
      </c>
      <c r="F29" t="s" s="60">
        <v>96</v>
      </c>
      <c r="G29" s="61">
        <v>43646</v>
      </c>
      <c r="H29" t="s" s="62">
        <v>29</v>
      </c>
      <c r="I29" s="63">
        <v>367217498</v>
      </c>
      <c r="J29" s="98">
        <v>77623151</v>
      </c>
      <c r="K29" s="65">
        <v>444840649</v>
      </c>
      <c r="L29" s="65">
        <v>389012879</v>
      </c>
      <c r="M29" s="65">
        <v>26626299</v>
      </c>
      <c r="N29" s="66">
        <v>82454069</v>
      </c>
      <c r="O29" s="63">
        <v>55827770</v>
      </c>
      <c r="P29" s="16">
        <v>16126527</v>
      </c>
      <c r="Q29" s="64">
        <v>71954297</v>
      </c>
      <c r="R29" s="68">
        <v>0.185356417371831</v>
      </c>
      <c r="S29" s="69">
        <v>0.12550060370045</v>
      </c>
      <c r="T29" s="69">
        <v>0.102692377022348</v>
      </c>
      <c r="U29" s="69">
        <v>0.0228082266781024</v>
      </c>
      <c r="V29" s="69">
        <v>0.156094187929771</v>
      </c>
      <c r="W29" s="69">
        <v>0.147738909307403</v>
      </c>
      <c r="X29" s="70">
        <v>0.00835527862236812</v>
      </c>
    </row>
    <row r="30" ht="15" customHeight="1">
      <c r="A30" t="s" s="99">
        <v>97</v>
      </c>
      <c r="B30" t="s" s="100">
        <v>35</v>
      </c>
      <c r="C30" t="s" s="101">
        <v>26</v>
      </c>
      <c r="D30" t="s" s="101">
        <v>98</v>
      </c>
      <c r="E30" t="s" s="101">
        <v>51</v>
      </c>
      <c r="F30" t="s" s="101">
        <v>99</v>
      </c>
      <c r="G30" s="102">
        <v>43830</v>
      </c>
      <c r="H30" t="s" s="103">
        <v>100</v>
      </c>
      <c r="I30" s="104">
        <v>83644843</v>
      </c>
      <c r="J30" s="105">
        <v>396448</v>
      </c>
      <c r="K30" s="106">
        <v>84041291</v>
      </c>
      <c r="L30" s="106">
        <v>45403722</v>
      </c>
      <c r="M30" s="106">
        <v>10808778</v>
      </c>
      <c r="N30" s="107">
        <v>49446347</v>
      </c>
      <c r="O30" s="104">
        <v>38637569</v>
      </c>
      <c r="P30" s="105">
        <v>0</v>
      </c>
      <c r="Q30" s="106">
        <v>38637569</v>
      </c>
      <c r="R30" s="108">
        <v>0.5883577752274179</v>
      </c>
      <c r="S30" s="109">
        <v>0.459745067457376</v>
      </c>
      <c r="T30" s="109">
        <v>-0.214357600776117</v>
      </c>
      <c r="U30" s="109">
        <v>0.674102668233494</v>
      </c>
      <c r="V30" s="109">
        <v>0.459745067457376</v>
      </c>
      <c r="W30" s="109">
        <v>-0.214357600776117</v>
      </c>
      <c r="X30" s="110">
        <v>0.674102668233494</v>
      </c>
    </row>
    <row r="31" ht="15" customHeight="1">
      <c r="A31" t="s" s="111">
        <v>101</v>
      </c>
      <c r="B31" t="s" s="112">
        <v>25</v>
      </c>
      <c r="C31" t="s" s="113">
        <v>26</v>
      </c>
      <c r="D31" t="s" s="113">
        <v>102</v>
      </c>
      <c r="E31" t="s" s="113">
        <v>59</v>
      </c>
      <c r="F31" t="s" s="113">
        <v>99</v>
      </c>
      <c r="G31" s="114">
        <v>43830</v>
      </c>
      <c r="H31" t="s" s="115">
        <v>100</v>
      </c>
      <c r="I31" s="116">
        <v>22857949</v>
      </c>
      <c r="J31" s="117">
        <v>143141</v>
      </c>
      <c r="K31" s="118">
        <v>23001090</v>
      </c>
      <c r="L31" s="118">
        <v>34916857</v>
      </c>
      <c r="M31" s="118">
        <v>12394269</v>
      </c>
      <c r="N31" s="119">
        <v>478502</v>
      </c>
      <c r="O31" s="116">
        <v>-11915767</v>
      </c>
      <c r="P31" s="117">
        <v>0</v>
      </c>
      <c r="Q31" s="118">
        <v>-11915767</v>
      </c>
      <c r="R31" s="120">
        <v>0.0208034488800313</v>
      </c>
      <c r="S31" s="121">
        <v>-0.518052274913928</v>
      </c>
      <c r="T31" s="121">
        <v>-0.453046860236043</v>
      </c>
      <c r="U31" s="121">
        <v>-0.06500541467788459</v>
      </c>
      <c r="V31" s="121">
        <v>-0.518052274913928</v>
      </c>
      <c r="W31" s="121">
        <v>-0.453046860236043</v>
      </c>
      <c r="X31" s="122">
        <v>-0.06500541467788459</v>
      </c>
    </row>
    <row r="32" ht="15" customHeight="1">
      <c r="A32" t="s" s="123">
        <v>103</v>
      </c>
      <c r="B32" t="s" s="124">
        <v>25</v>
      </c>
      <c r="C32" t="s" s="125">
        <v>26</v>
      </c>
      <c r="D32" t="s" s="125">
        <v>104</v>
      </c>
      <c r="E32" t="s" s="125">
        <v>59</v>
      </c>
      <c r="F32" t="s" s="125">
        <v>99</v>
      </c>
      <c r="G32" s="126">
        <v>43830</v>
      </c>
      <c r="H32" t="s" s="127">
        <v>100</v>
      </c>
      <c r="I32" s="128">
        <v>208005450</v>
      </c>
      <c r="J32" s="129">
        <v>457688</v>
      </c>
      <c r="K32" s="130">
        <v>208463138</v>
      </c>
      <c r="L32" s="130">
        <v>193837332</v>
      </c>
      <c r="M32" s="130">
        <v>16292789</v>
      </c>
      <c r="N32" s="131">
        <v>30918595</v>
      </c>
      <c r="O32" s="128">
        <v>14625806</v>
      </c>
      <c r="P32" s="129">
        <v>0</v>
      </c>
      <c r="Q32" s="130">
        <v>14625806</v>
      </c>
      <c r="R32" s="132">
        <v>0.148316845350376</v>
      </c>
      <c r="S32" s="133">
        <v>0.0701601546456621</v>
      </c>
      <c r="T32" s="133">
        <v>0.0151301477602738</v>
      </c>
      <c r="U32" s="133">
        <v>0.0550300068853883</v>
      </c>
      <c r="V32" s="133">
        <v>0.0701601546456621</v>
      </c>
      <c r="W32" s="133">
        <v>0.0151301477602738</v>
      </c>
      <c r="X32" s="134">
        <v>0.0550300068853883</v>
      </c>
    </row>
    <row r="33" ht="15" customHeight="1">
      <c r="A33" t="s" s="99">
        <v>105</v>
      </c>
      <c r="B33" t="s" s="100">
        <v>25</v>
      </c>
      <c r="C33" t="s" s="101">
        <v>26</v>
      </c>
      <c r="D33" t="s" s="101">
        <v>62</v>
      </c>
      <c r="E33" t="s" s="101">
        <v>59</v>
      </c>
      <c r="F33" t="s" s="101">
        <v>106</v>
      </c>
      <c r="G33" s="102">
        <v>43830</v>
      </c>
      <c r="H33" t="s" s="103">
        <v>100</v>
      </c>
      <c r="I33" s="104">
        <v>789212193</v>
      </c>
      <c r="J33" s="77">
        <v>21870035</v>
      </c>
      <c r="K33" s="106">
        <v>811082228</v>
      </c>
      <c r="L33" s="106">
        <v>671213581</v>
      </c>
      <c r="M33" s="106">
        <v>75103570</v>
      </c>
      <c r="N33" s="107">
        <v>214972217</v>
      </c>
      <c r="O33" s="104">
        <v>139868647</v>
      </c>
      <c r="P33" s="105">
        <v>0</v>
      </c>
      <c r="Q33" s="106">
        <v>139868647</v>
      </c>
      <c r="R33" s="108">
        <v>0.265043678160829</v>
      </c>
      <c r="S33" s="109">
        <v>0.172446938388595</v>
      </c>
      <c r="T33" s="109">
        <v>0.141748908620085</v>
      </c>
      <c r="U33" s="109">
        <v>0.0306980297685097</v>
      </c>
      <c r="V33" s="109">
        <v>0.172446938388595</v>
      </c>
      <c r="W33" s="109">
        <v>0.141748908620085</v>
      </c>
      <c r="X33" s="110">
        <v>0.0306980297685097</v>
      </c>
    </row>
    <row r="34" ht="15" customHeight="1">
      <c r="A34" t="s" s="111">
        <v>107</v>
      </c>
      <c r="B34" t="s" s="112">
        <v>25</v>
      </c>
      <c r="C34" t="s" s="113">
        <v>26</v>
      </c>
      <c r="D34" t="s" s="113">
        <v>62</v>
      </c>
      <c r="E34" t="s" s="113">
        <v>59</v>
      </c>
      <c r="F34" t="s" s="113">
        <v>106</v>
      </c>
      <c r="G34" s="114">
        <v>43830</v>
      </c>
      <c r="H34" t="s" s="115">
        <v>100</v>
      </c>
      <c r="I34" s="116">
        <v>578127035</v>
      </c>
      <c r="J34" s="96">
        <v>55934768</v>
      </c>
      <c r="K34" s="118">
        <v>634061803</v>
      </c>
      <c r="L34" s="118">
        <v>509500954</v>
      </c>
      <c r="M34" s="118">
        <v>60456819</v>
      </c>
      <c r="N34" s="119">
        <v>185017668</v>
      </c>
      <c r="O34" s="116">
        <v>124560849</v>
      </c>
      <c r="P34" s="117">
        <v>0</v>
      </c>
      <c r="Q34" s="118">
        <v>124560849</v>
      </c>
      <c r="R34" s="120">
        <v>0.291797530027211</v>
      </c>
      <c r="S34" s="121">
        <v>0.19644906602267</v>
      </c>
      <c r="T34" s="121">
        <v>0.187113991802684</v>
      </c>
      <c r="U34" s="121">
        <v>0.00933507421998608</v>
      </c>
      <c r="V34" s="121">
        <v>0.19644906602267</v>
      </c>
      <c r="W34" s="121">
        <v>0.187113991802684</v>
      </c>
      <c r="X34" s="122">
        <v>0.00933507421998608</v>
      </c>
    </row>
    <row r="35" ht="15" customHeight="1">
      <c r="A35" t="s" s="111">
        <v>108</v>
      </c>
      <c r="B35" t="s" s="112">
        <v>25</v>
      </c>
      <c r="C35" t="s" s="113">
        <v>26</v>
      </c>
      <c r="D35" t="s" s="113">
        <v>109</v>
      </c>
      <c r="E35" t="s" s="113">
        <v>59</v>
      </c>
      <c r="F35" t="s" s="113">
        <v>106</v>
      </c>
      <c r="G35" s="114">
        <v>43830</v>
      </c>
      <c r="H35" t="s" s="115">
        <v>100</v>
      </c>
      <c r="I35" s="116">
        <v>105820671</v>
      </c>
      <c r="J35" s="117">
        <v>228015</v>
      </c>
      <c r="K35" s="118">
        <v>106048686</v>
      </c>
      <c r="L35" s="118">
        <v>93940805</v>
      </c>
      <c r="M35" s="118">
        <v>2780066</v>
      </c>
      <c r="N35" s="119">
        <v>14887947</v>
      </c>
      <c r="O35" s="116">
        <v>12107881</v>
      </c>
      <c r="P35" s="117">
        <v>0</v>
      </c>
      <c r="Q35" s="118">
        <v>12107881</v>
      </c>
      <c r="R35" s="120">
        <v>0.140387849784391</v>
      </c>
      <c r="S35" s="121">
        <v>0.114172852646189</v>
      </c>
      <c r="T35" s="121">
        <v>0.00621332096224825</v>
      </c>
      <c r="U35" s="121">
        <v>0.107959531683941</v>
      </c>
      <c r="V35" s="121">
        <v>0.114172852646189</v>
      </c>
      <c r="W35" s="121">
        <v>0.00621332096224825</v>
      </c>
      <c r="X35" s="122">
        <v>0.107959531683941</v>
      </c>
    </row>
    <row r="36" ht="15" customHeight="1">
      <c r="A36" t="s" s="111">
        <v>110</v>
      </c>
      <c r="B36" t="s" s="112">
        <v>25</v>
      </c>
      <c r="C36" t="s" s="113">
        <v>26</v>
      </c>
      <c r="D36" t="s" s="113">
        <v>111</v>
      </c>
      <c r="E36" t="s" s="113">
        <v>32</v>
      </c>
      <c r="F36" t="s" s="113">
        <v>106</v>
      </c>
      <c r="G36" s="114">
        <v>43830</v>
      </c>
      <c r="H36" t="s" s="115">
        <v>100</v>
      </c>
      <c r="I36" s="116">
        <v>40284557</v>
      </c>
      <c r="J36" s="117">
        <v>209363</v>
      </c>
      <c r="K36" s="118">
        <v>40493920</v>
      </c>
      <c r="L36" s="118">
        <v>37223078</v>
      </c>
      <c r="M36" s="118">
        <v>-1862771</v>
      </c>
      <c r="N36" s="119">
        <v>1408071</v>
      </c>
      <c r="O36" s="116">
        <v>3270842</v>
      </c>
      <c r="P36" s="117">
        <v>0</v>
      </c>
      <c r="Q36" s="118">
        <v>3270842</v>
      </c>
      <c r="R36" s="120">
        <v>0.0347724053388756</v>
      </c>
      <c r="S36" s="121">
        <v>0.0807736568847867</v>
      </c>
      <c r="T36" s="121">
        <v>0.081951901675099</v>
      </c>
      <c r="U36" s="121">
        <v>-0.0011782447903123</v>
      </c>
      <c r="V36" s="121">
        <v>0.0807736568847867</v>
      </c>
      <c r="W36" s="121">
        <v>0.081951901675099</v>
      </c>
      <c r="X36" s="122">
        <v>-0.0011782447903123</v>
      </c>
    </row>
    <row r="37" ht="15" customHeight="1">
      <c r="A37" t="s" s="111">
        <v>112</v>
      </c>
      <c r="B37" t="s" s="112">
        <v>25</v>
      </c>
      <c r="C37" t="s" s="113">
        <v>26</v>
      </c>
      <c r="D37" t="s" s="113">
        <v>113</v>
      </c>
      <c r="E37" t="s" s="113">
        <v>32</v>
      </c>
      <c r="F37" t="s" s="113">
        <v>106</v>
      </c>
      <c r="G37" s="114">
        <v>43830</v>
      </c>
      <c r="H37" t="s" s="115">
        <v>100</v>
      </c>
      <c r="I37" s="116">
        <v>125380206</v>
      </c>
      <c r="J37" s="117">
        <v>600290</v>
      </c>
      <c r="K37" s="118">
        <v>125980496</v>
      </c>
      <c r="L37" s="118">
        <v>91055664</v>
      </c>
      <c r="M37" s="118">
        <v>515185</v>
      </c>
      <c r="N37" s="119">
        <v>35440017</v>
      </c>
      <c r="O37" s="116">
        <v>34924832</v>
      </c>
      <c r="P37" s="117">
        <v>0</v>
      </c>
      <c r="Q37" s="118">
        <v>34924832</v>
      </c>
      <c r="R37" s="120">
        <v>0.281313521737524</v>
      </c>
      <c r="S37" s="121">
        <v>0.277224118882656</v>
      </c>
      <c r="T37" s="121">
        <v>0.244059850108496</v>
      </c>
      <c r="U37" s="121">
        <v>0.0331642687741601</v>
      </c>
      <c r="V37" s="121">
        <v>0.277224118882656</v>
      </c>
      <c r="W37" s="121">
        <v>0.244059850108496</v>
      </c>
      <c r="X37" s="122">
        <v>0.0331642687741601</v>
      </c>
    </row>
    <row r="38" ht="15" customHeight="1">
      <c r="A38" t="s" s="111">
        <v>114</v>
      </c>
      <c r="B38" t="s" s="112">
        <v>35</v>
      </c>
      <c r="C38" t="s" s="113">
        <v>26</v>
      </c>
      <c r="D38" t="s" s="113">
        <v>115</v>
      </c>
      <c r="E38" t="s" s="113">
        <v>32</v>
      </c>
      <c r="F38" t="s" s="113">
        <v>106</v>
      </c>
      <c r="G38" s="114">
        <v>43830</v>
      </c>
      <c r="H38" t="s" s="115">
        <v>100</v>
      </c>
      <c r="I38" s="116">
        <v>49316339</v>
      </c>
      <c r="J38" s="117">
        <v>248780</v>
      </c>
      <c r="K38" s="118">
        <v>49565119</v>
      </c>
      <c r="L38" s="118">
        <v>52457611</v>
      </c>
      <c r="M38" s="118">
        <v>1737831</v>
      </c>
      <c r="N38" s="119">
        <v>-1154661</v>
      </c>
      <c r="O38" s="116">
        <v>-2892492</v>
      </c>
      <c r="P38" s="117">
        <v>0</v>
      </c>
      <c r="Q38" s="118">
        <v>-2892492</v>
      </c>
      <c r="R38" s="120">
        <v>-0.0232958383495458</v>
      </c>
      <c r="S38" s="121">
        <v>-0.0583574105814212</v>
      </c>
      <c r="T38" s="121">
        <v>-0.0467062538588139</v>
      </c>
      <c r="U38" s="121">
        <v>-0.0116511567226073</v>
      </c>
      <c r="V38" s="121">
        <v>-0.0583574105814212</v>
      </c>
      <c r="W38" s="121">
        <v>-0.0467062538588139</v>
      </c>
      <c r="X38" s="122">
        <v>-0.0116511567226073</v>
      </c>
    </row>
    <row r="39" ht="15" customHeight="1">
      <c r="A39" t="s" s="111">
        <v>116</v>
      </c>
      <c r="B39" t="s" s="112">
        <v>25</v>
      </c>
      <c r="C39" t="s" s="113">
        <v>26</v>
      </c>
      <c r="D39" t="s" s="113">
        <v>117</v>
      </c>
      <c r="E39" t="s" s="113">
        <v>32</v>
      </c>
      <c r="F39" t="s" s="113">
        <v>106</v>
      </c>
      <c r="G39" s="114">
        <v>43830</v>
      </c>
      <c r="H39" t="s" s="115">
        <v>100</v>
      </c>
      <c r="I39" s="116">
        <v>337013201</v>
      </c>
      <c r="J39" s="96">
        <v>1036986</v>
      </c>
      <c r="K39" s="118">
        <v>338050187</v>
      </c>
      <c r="L39" s="118">
        <v>269526465</v>
      </c>
      <c r="M39" s="118">
        <v>-2064021</v>
      </c>
      <c r="N39" s="119">
        <v>66459701</v>
      </c>
      <c r="O39" s="116">
        <v>68523722</v>
      </c>
      <c r="P39" s="117">
        <v>45524</v>
      </c>
      <c r="Q39" s="118">
        <v>68569246</v>
      </c>
      <c r="R39" s="120">
        <v>0.196597143133661</v>
      </c>
      <c r="S39" s="121">
        <v>0.202702807556796</v>
      </c>
      <c r="T39" s="121">
        <v>0.0363220695032406</v>
      </c>
      <c r="U39" s="121">
        <v>0.166380738053556</v>
      </c>
      <c r="V39" s="121">
        <v>0.202810162238349</v>
      </c>
      <c r="W39" s="121">
        <v>0.0361427587389239</v>
      </c>
      <c r="X39" s="122">
        <v>0.166667403499425</v>
      </c>
    </row>
    <row r="40" ht="15" customHeight="1">
      <c r="A40" t="s" s="111">
        <v>118</v>
      </c>
      <c r="B40" t="s" s="112">
        <v>25</v>
      </c>
      <c r="C40" t="s" s="113">
        <v>26</v>
      </c>
      <c r="D40" t="s" s="113">
        <v>119</v>
      </c>
      <c r="E40" t="s" s="113">
        <v>120</v>
      </c>
      <c r="F40" t="s" s="113">
        <v>106</v>
      </c>
      <c r="G40" s="114">
        <v>43830</v>
      </c>
      <c r="H40" t="s" s="115">
        <v>100</v>
      </c>
      <c r="I40" s="116">
        <v>350046904</v>
      </c>
      <c r="J40" s="96">
        <v>2121321</v>
      </c>
      <c r="K40" s="118">
        <v>352168225</v>
      </c>
      <c r="L40" s="118">
        <v>263324293</v>
      </c>
      <c r="M40" s="118">
        <v>45551350</v>
      </c>
      <c r="N40" s="119">
        <v>134395282</v>
      </c>
      <c r="O40" s="116">
        <v>88843932</v>
      </c>
      <c r="P40" s="117">
        <v>0</v>
      </c>
      <c r="Q40" s="118">
        <v>88843932</v>
      </c>
      <c r="R40" s="120">
        <v>0.381622396512349</v>
      </c>
      <c r="S40" s="121">
        <v>0.252276967917818</v>
      </c>
      <c r="T40" s="121">
        <v>0.239048718816105</v>
      </c>
      <c r="U40" s="121">
        <v>0.0132282491017135</v>
      </c>
      <c r="V40" s="121">
        <v>0.252276967917818</v>
      </c>
      <c r="W40" s="121">
        <v>0.239048718816105</v>
      </c>
      <c r="X40" s="122">
        <v>0.0132282491017135</v>
      </c>
    </row>
    <row r="41" ht="15" customHeight="1">
      <c r="A41" t="s" s="111">
        <v>121</v>
      </c>
      <c r="B41" t="s" s="112">
        <v>25</v>
      </c>
      <c r="C41" t="s" s="113">
        <v>26</v>
      </c>
      <c r="D41" t="s" s="113">
        <v>122</v>
      </c>
      <c r="E41" t="s" s="113">
        <v>28</v>
      </c>
      <c r="F41" t="s" s="113">
        <v>106</v>
      </c>
      <c r="G41" s="114">
        <v>43830</v>
      </c>
      <c r="H41" t="s" s="115">
        <v>100</v>
      </c>
      <c r="I41" s="116">
        <v>119756791</v>
      </c>
      <c r="J41" s="117">
        <v>555068</v>
      </c>
      <c r="K41" s="118">
        <v>120311859</v>
      </c>
      <c r="L41" s="118">
        <v>122925915</v>
      </c>
      <c r="M41" s="118">
        <v>21826900</v>
      </c>
      <c r="N41" s="119">
        <v>19212844</v>
      </c>
      <c r="O41" s="116">
        <v>-2614056</v>
      </c>
      <c r="P41" s="117">
        <v>0</v>
      </c>
      <c r="Q41" s="118">
        <v>-2614056</v>
      </c>
      <c r="R41" s="120">
        <v>0.159692021715</v>
      </c>
      <c r="S41" s="121">
        <v>-0.0217273344600219</v>
      </c>
      <c r="T41" s="121">
        <v>0.0102268804790735</v>
      </c>
      <c r="U41" s="121">
        <v>-0.0319542149390955</v>
      </c>
      <c r="V41" s="121">
        <v>-0.0217273344600219</v>
      </c>
      <c r="W41" s="121">
        <v>0.0102268804790735</v>
      </c>
      <c r="X41" s="122">
        <v>-0.0319542149390955</v>
      </c>
    </row>
    <row r="42" ht="14.55" customHeight="1">
      <c r="A42" t="s" s="123">
        <v>123</v>
      </c>
      <c r="B42" t="s" s="124">
        <v>25</v>
      </c>
      <c r="C42" t="s" s="125">
        <v>26</v>
      </c>
      <c r="D42" t="s" s="125">
        <v>124</v>
      </c>
      <c r="E42" t="s" s="125">
        <v>120</v>
      </c>
      <c r="F42" t="s" s="125">
        <v>106</v>
      </c>
      <c r="G42" s="126">
        <v>43830</v>
      </c>
      <c r="H42" t="s" s="127">
        <v>100</v>
      </c>
      <c r="I42" s="128">
        <v>57557211</v>
      </c>
      <c r="J42" s="129">
        <v>217471</v>
      </c>
      <c r="K42" s="130">
        <v>57774682</v>
      </c>
      <c r="L42" s="130">
        <v>61566743</v>
      </c>
      <c r="M42" s="130">
        <v>12912874</v>
      </c>
      <c r="N42" s="131">
        <v>9120813</v>
      </c>
      <c r="O42" s="128">
        <v>-3792061</v>
      </c>
      <c r="P42" s="129">
        <v>0</v>
      </c>
      <c r="Q42" s="130">
        <v>-3792061</v>
      </c>
      <c r="R42" s="132">
        <v>0.157868683725511</v>
      </c>
      <c r="S42" s="133">
        <v>-0.0656353417921019</v>
      </c>
      <c r="T42" s="133">
        <v>-0.101619582745878</v>
      </c>
      <c r="U42" s="133">
        <v>0.0359842409537758</v>
      </c>
      <c r="V42" s="133">
        <v>-0.0656353417921019</v>
      </c>
      <c r="W42" s="133">
        <v>-0.101619582745878</v>
      </c>
      <c r="X42" s="134">
        <v>0.0359842409537758</v>
      </c>
    </row>
    <row r="43" ht="15" customHeight="1">
      <c r="A43" t="s" s="20">
        <v>125</v>
      </c>
      <c r="B43" t="s" s="21">
        <v>25</v>
      </c>
      <c r="C43" t="s" s="22">
        <v>26</v>
      </c>
      <c r="D43" t="s" s="22">
        <v>126</v>
      </c>
      <c r="E43" t="s" s="22">
        <v>120</v>
      </c>
      <c r="F43" t="s" s="22">
        <v>127</v>
      </c>
      <c r="G43" s="23">
        <v>43830</v>
      </c>
      <c r="H43" t="s" s="24">
        <v>29</v>
      </c>
      <c r="I43" s="25">
        <v>409718837</v>
      </c>
      <c r="J43" s="26">
        <v>1278143</v>
      </c>
      <c r="K43" s="27">
        <v>410996980</v>
      </c>
      <c r="L43" s="27">
        <v>334923182</v>
      </c>
      <c r="M43" s="27">
        <v>20510657</v>
      </c>
      <c r="N43" s="28">
        <v>96584455</v>
      </c>
      <c r="O43" s="25">
        <v>76073798</v>
      </c>
      <c r="P43" s="26">
        <v>8591</v>
      </c>
      <c r="Q43" s="27">
        <v>76082389</v>
      </c>
      <c r="R43" s="30">
        <v>0.235000400732872</v>
      </c>
      <c r="S43" s="31">
        <v>0.185095759097792</v>
      </c>
      <c r="T43" s="31">
        <v>0.151764822899111</v>
      </c>
      <c r="U43" s="31">
        <v>0.033330936198681</v>
      </c>
      <c r="V43" s="31">
        <v>0.185112792546552</v>
      </c>
      <c r="W43" s="31">
        <v>0.1518007116059</v>
      </c>
      <c r="X43" s="32">
        <v>0.033312080940652</v>
      </c>
    </row>
    <row r="44" ht="15" customHeight="1">
      <c r="A44" t="s" s="33">
        <v>128</v>
      </c>
      <c r="B44" t="s" s="34">
        <v>25</v>
      </c>
      <c r="C44" t="s" s="35">
        <v>26</v>
      </c>
      <c r="D44" t="s" s="35">
        <v>129</v>
      </c>
      <c r="E44" t="s" s="35">
        <v>120</v>
      </c>
      <c r="F44" t="s" s="35">
        <v>127</v>
      </c>
      <c r="G44" s="36">
        <v>43830</v>
      </c>
      <c r="H44" t="s" s="37">
        <v>29</v>
      </c>
      <c r="I44" s="51">
        <v>323854884</v>
      </c>
      <c r="J44" s="39">
        <v>7528084</v>
      </c>
      <c r="K44" s="40">
        <v>331382968</v>
      </c>
      <c r="L44" s="40">
        <v>268652030</v>
      </c>
      <c r="M44" s="40">
        <v>18070692</v>
      </c>
      <c r="N44" s="41">
        <v>80801630</v>
      </c>
      <c r="O44" s="38">
        <v>62730938</v>
      </c>
      <c r="P44" s="39">
        <v>19853</v>
      </c>
      <c r="Q44" s="40">
        <v>62750791</v>
      </c>
      <c r="R44" s="42">
        <v>0.243831571935224</v>
      </c>
      <c r="S44" s="43">
        <v>0.18930042898282</v>
      </c>
      <c r="T44" s="43">
        <v>0.161913760040341</v>
      </c>
      <c r="U44" s="43">
        <v>0.0273866689424785</v>
      </c>
      <c r="V44" s="43">
        <v>0.189348994708769</v>
      </c>
      <c r="W44" s="43">
        <v>0.162016957451948</v>
      </c>
      <c r="X44" s="44">
        <v>0.027332037256821</v>
      </c>
    </row>
    <row r="45" ht="15" customHeight="1">
      <c r="A45" t="s" s="33">
        <v>130</v>
      </c>
      <c r="B45" t="s" s="34">
        <v>25</v>
      </c>
      <c r="C45" t="s" s="35">
        <v>26</v>
      </c>
      <c r="D45" t="s" s="35">
        <v>131</v>
      </c>
      <c r="E45" t="s" s="35">
        <v>120</v>
      </c>
      <c r="F45" t="s" s="35">
        <v>127</v>
      </c>
      <c r="G45" s="36">
        <v>43830</v>
      </c>
      <c r="H45" t="s" s="37">
        <v>29</v>
      </c>
      <c r="I45" s="16">
        <v>1721641919</v>
      </c>
      <c r="J45" s="96">
        <v>28375028</v>
      </c>
      <c r="K45" s="40">
        <v>1750016947</v>
      </c>
      <c r="L45" s="40">
        <v>1646974695</v>
      </c>
      <c r="M45" s="40">
        <v>124965458</v>
      </c>
      <c r="N45" s="41">
        <v>228007710</v>
      </c>
      <c r="O45" s="38">
        <v>103042252</v>
      </c>
      <c r="P45" s="52">
        <v>446761</v>
      </c>
      <c r="Q45" s="40">
        <v>103489013</v>
      </c>
      <c r="R45" s="42">
        <v>0.130288858282696</v>
      </c>
      <c r="S45" s="43">
        <v>0.0588807166562828</v>
      </c>
      <c r="T45" s="43">
        <v>0.0815935236012203</v>
      </c>
      <c r="U45" s="43">
        <v>-0.0227128069449376</v>
      </c>
      <c r="V45" s="43">
        <v>0.0591209132340378</v>
      </c>
      <c r="W45" s="43">
        <v>0.0819459927536927</v>
      </c>
      <c r="X45" s="44">
        <v>-0.022825079519655</v>
      </c>
    </row>
    <row r="46" ht="15" customHeight="1">
      <c r="A46" t="s" s="33">
        <v>132</v>
      </c>
      <c r="B46" t="s" s="34">
        <v>25</v>
      </c>
      <c r="C46" t="s" s="35">
        <v>26</v>
      </c>
      <c r="D46" t="s" s="35">
        <v>133</v>
      </c>
      <c r="E46" t="s" s="35">
        <v>120</v>
      </c>
      <c r="F46" t="s" s="35">
        <v>127</v>
      </c>
      <c r="G46" s="36">
        <v>43830</v>
      </c>
      <c r="H46" t="s" s="37">
        <v>29</v>
      </c>
      <c r="I46" s="25">
        <v>367157948</v>
      </c>
      <c r="J46" s="39">
        <v>1446095</v>
      </c>
      <c r="K46" s="40">
        <v>368604043</v>
      </c>
      <c r="L46" s="40">
        <v>312260174</v>
      </c>
      <c r="M46" s="40">
        <v>19739404</v>
      </c>
      <c r="N46" s="41">
        <v>76083273</v>
      </c>
      <c r="O46" s="38">
        <v>56343869</v>
      </c>
      <c r="P46" s="16">
        <v>19782237</v>
      </c>
      <c r="Q46" s="39">
        <v>76126106</v>
      </c>
      <c r="R46" s="42">
        <v>0.206409219987856</v>
      </c>
      <c r="S46" s="43">
        <v>0.152857436238159</v>
      </c>
      <c r="T46" s="43">
        <v>0.0964244594268743</v>
      </c>
      <c r="U46" s="43">
        <v>0.0564329768112843</v>
      </c>
      <c r="V46" s="43">
        <v>0.196006166850178</v>
      </c>
      <c r="W46" s="43">
        <v>0.116537642640821</v>
      </c>
      <c r="X46" s="44">
        <v>0.07946852420935741</v>
      </c>
    </row>
    <row r="47" ht="15" customHeight="1">
      <c r="A47" t="s" s="33">
        <v>134</v>
      </c>
      <c r="B47" t="s" s="34">
        <v>25</v>
      </c>
      <c r="C47" t="s" s="35">
        <v>26</v>
      </c>
      <c r="D47" t="s" s="35">
        <v>126</v>
      </c>
      <c r="E47" t="s" s="35">
        <v>120</v>
      </c>
      <c r="F47" t="s" s="35">
        <v>127</v>
      </c>
      <c r="G47" s="36">
        <v>43830</v>
      </c>
      <c r="H47" t="s" s="37">
        <v>29</v>
      </c>
      <c r="I47" s="38">
        <v>211697458</v>
      </c>
      <c r="J47" s="39">
        <v>2467051</v>
      </c>
      <c r="K47" s="40">
        <v>214164509</v>
      </c>
      <c r="L47" s="40">
        <v>214744708</v>
      </c>
      <c r="M47" s="40">
        <v>15896204</v>
      </c>
      <c r="N47" s="41">
        <v>15316005</v>
      </c>
      <c r="O47" s="38">
        <v>-580199</v>
      </c>
      <c r="P47" s="26">
        <v>28440</v>
      </c>
      <c r="Q47" s="40">
        <v>-551759</v>
      </c>
      <c r="R47" s="42">
        <v>0.07151514072763571</v>
      </c>
      <c r="S47" s="43">
        <v>-0.00270912768277586</v>
      </c>
      <c r="T47" s="43">
        <v>0.00538649064161935</v>
      </c>
      <c r="U47" s="43">
        <v>-0.008095618324395209</v>
      </c>
      <c r="V47" s="43">
        <v>-0.00257599049163845</v>
      </c>
      <c r="W47" s="43">
        <v>0.00560676628720781</v>
      </c>
      <c r="X47" s="44">
        <v>-0.008182756778846259</v>
      </c>
    </row>
    <row r="48" ht="15" customHeight="1">
      <c r="A48" t="s" s="111">
        <v>135</v>
      </c>
      <c r="B48" t="s" s="112">
        <v>35</v>
      </c>
      <c r="C48" t="s" s="113">
        <v>26</v>
      </c>
      <c r="D48" t="s" s="113">
        <v>136</v>
      </c>
      <c r="E48" t="s" s="113">
        <v>32</v>
      </c>
      <c r="F48" t="s" s="113">
        <v>137</v>
      </c>
      <c r="G48" s="114">
        <v>43830</v>
      </c>
      <c r="H48" t="s" s="115">
        <v>100</v>
      </c>
      <c r="I48" s="116">
        <v>84514551</v>
      </c>
      <c r="J48" s="117">
        <v>437921</v>
      </c>
      <c r="K48" s="118">
        <v>84952472</v>
      </c>
      <c r="L48" s="118">
        <v>70609619</v>
      </c>
      <c r="M48" s="118">
        <v>4125875</v>
      </c>
      <c r="N48" s="119">
        <v>18468728</v>
      </c>
      <c r="O48" s="116">
        <v>14342853</v>
      </c>
      <c r="P48" s="117">
        <v>0</v>
      </c>
      <c r="Q48" s="118">
        <v>14342853</v>
      </c>
      <c r="R48" s="120">
        <v>0.21740071318937</v>
      </c>
      <c r="S48" s="121">
        <v>0.168833851003182</v>
      </c>
      <c r="T48" s="121">
        <v>0.156000302755119</v>
      </c>
      <c r="U48" s="121">
        <v>0.0128335482480629</v>
      </c>
      <c r="V48" s="121">
        <v>0.168833851003182</v>
      </c>
      <c r="W48" s="121">
        <v>0.156000302755119</v>
      </c>
      <c r="X48" s="122">
        <v>0.0128335482480629</v>
      </c>
    </row>
    <row r="49" ht="15" customHeight="1">
      <c r="A49" t="s" s="111">
        <v>138</v>
      </c>
      <c r="B49" t="s" s="112">
        <v>25</v>
      </c>
      <c r="C49" t="s" s="113">
        <v>26</v>
      </c>
      <c r="D49" t="s" s="113">
        <v>139</v>
      </c>
      <c r="E49" t="s" s="113">
        <v>28</v>
      </c>
      <c r="F49" t="s" s="113">
        <v>137</v>
      </c>
      <c r="G49" s="114">
        <v>43830</v>
      </c>
      <c r="H49" t="s" s="115">
        <v>100</v>
      </c>
      <c r="I49" s="116">
        <v>128638789</v>
      </c>
      <c r="J49" s="117">
        <v>1010382</v>
      </c>
      <c r="K49" s="118">
        <v>129649171</v>
      </c>
      <c r="L49" s="118">
        <v>112459373</v>
      </c>
      <c r="M49" s="118">
        <v>8674539</v>
      </c>
      <c r="N49" s="119">
        <v>25864337</v>
      </c>
      <c r="O49" s="116">
        <v>17189798</v>
      </c>
      <c r="P49" s="117">
        <v>0</v>
      </c>
      <c r="Q49" s="118">
        <v>17189798</v>
      </c>
      <c r="R49" s="120">
        <v>0.199494812041644</v>
      </c>
      <c r="S49" s="121">
        <v>0.132587025951751</v>
      </c>
      <c r="T49" s="121">
        <v>0.157320475286941</v>
      </c>
      <c r="U49" s="121">
        <v>-0.0247334493351898</v>
      </c>
      <c r="V49" s="121">
        <v>0.132587025951751</v>
      </c>
      <c r="W49" s="121">
        <v>0.157320475286941</v>
      </c>
      <c r="X49" s="122">
        <v>-0.0247334493351898</v>
      </c>
    </row>
    <row r="50" ht="15" customHeight="1">
      <c r="A50" t="s" s="111">
        <v>140</v>
      </c>
      <c r="B50" t="s" s="112">
        <v>25</v>
      </c>
      <c r="C50" t="s" s="113">
        <v>26</v>
      </c>
      <c r="D50" t="s" s="113">
        <v>141</v>
      </c>
      <c r="E50" t="s" s="113">
        <v>32</v>
      </c>
      <c r="F50" t="s" s="113">
        <v>137</v>
      </c>
      <c r="G50" s="114">
        <v>43830</v>
      </c>
      <c r="H50" t="s" s="115">
        <v>100</v>
      </c>
      <c r="I50" s="116">
        <v>201604480</v>
      </c>
      <c r="J50" s="117">
        <v>1626735</v>
      </c>
      <c r="K50" s="118">
        <v>203231215</v>
      </c>
      <c r="L50" s="118">
        <v>168786019</v>
      </c>
      <c r="M50" s="118">
        <v>19492993</v>
      </c>
      <c r="N50" s="119">
        <v>53938189</v>
      </c>
      <c r="O50" s="116">
        <v>34445196</v>
      </c>
      <c r="P50" s="117">
        <v>0</v>
      </c>
      <c r="Q50" s="118">
        <v>34445196</v>
      </c>
      <c r="R50" s="120">
        <v>0.265403073046628</v>
      </c>
      <c r="S50" s="121">
        <v>0.169487723625527</v>
      </c>
      <c r="T50" s="121">
        <v>0.107673808829701</v>
      </c>
      <c r="U50" s="121">
        <v>0.0618139147958256</v>
      </c>
      <c r="V50" s="121">
        <v>0.169487723625527</v>
      </c>
      <c r="W50" s="121">
        <v>0.107673808829701</v>
      </c>
      <c r="X50" s="122">
        <v>0.0618139147958256</v>
      </c>
    </row>
    <row r="51" ht="15" customHeight="1">
      <c r="A51" t="s" s="111">
        <v>142</v>
      </c>
      <c r="B51" t="s" s="112">
        <v>25</v>
      </c>
      <c r="C51" t="s" s="113">
        <v>26</v>
      </c>
      <c r="D51" t="s" s="113">
        <v>143</v>
      </c>
      <c r="E51" t="s" s="113">
        <v>32</v>
      </c>
      <c r="F51" t="s" s="113">
        <v>137</v>
      </c>
      <c r="G51" s="114">
        <v>43830</v>
      </c>
      <c r="H51" t="s" s="115">
        <v>100</v>
      </c>
      <c r="I51" s="116">
        <v>141073981</v>
      </c>
      <c r="J51" s="117">
        <v>849335</v>
      </c>
      <c r="K51" s="118">
        <v>141923316</v>
      </c>
      <c r="L51" s="118">
        <v>113869147</v>
      </c>
      <c r="M51" s="118">
        <v>11541286</v>
      </c>
      <c r="N51" s="119">
        <v>39595455</v>
      </c>
      <c r="O51" s="116">
        <v>28054169</v>
      </c>
      <c r="P51" s="117">
        <v>0</v>
      </c>
      <c r="Q51" s="118">
        <v>28054169</v>
      </c>
      <c r="R51" s="120">
        <v>0.278991895877066</v>
      </c>
      <c r="S51" s="121">
        <v>0.197671318502733</v>
      </c>
      <c r="T51" s="121">
        <v>0.230759582112276</v>
      </c>
      <c r="U51" s="121">
        <v>-0.0330882636095436</v>
      </c>
      <c r="V51" s="121">
        <v>0.197671318502733</v>
      </c>
      <c r="W51" s="121">
        <v>0.230759582112276</v>
      </c>
      <c r="X51" s="122">
        <v>-0.0330882636095436</v>
      </c>
    </row>
    <row r="52" ht="15" customHeight="1">
      <c r="A52" t="s" s="111">
        <v>144</v>
      </c>
      <c r="B52" t="s" s="112">
        <v>35</v>
      </c>
      <c r="C52" t="s" s="113">
        <v>26</v>
      </c>
      <c r="D52" t="s" s="113">
        <v>145</v>
      </c>
      <c r="E52" t="s" s="113">
        <v>32</v>
      </c>
      <c r="F52" t="s" s="113">
        <v>137</v>
      </c>
      <c r="G52" s="114">
        <v>43830</v>
      </c>
      <c r="H52" t="s" s="115">
        <v>100</v>
      </c>
      <c r="I52" s="116">
        <v>52739400</v>
      </c>
      <c r="J52" s="117">
        <v>208484</v>
      </c>
      <c r="K52" s="118">
        <v>52947884</v>
      </c>
      <c r="L52" s="118">
        <v>49591455</v>
      </c>
      <c r="M52" s="118">
        <v>1484804</v>
      </c>
      <c r="N52" s="119">
        <v>4841233</v>
      </c>
      <c r="O52" s="116">
        <v>3356429</v>
      </c>
      <c r="P52" s="117">
        <v>0</v>
      </c>
      <c r="Q52" s="118">
        <v>3356429</v>
      </c>
      <c r="R52" s="120">
        <v>0.09143392774676321</v>
      </c>
      <c r="S52" s="121">
        <v>0.06339118292243751</v>
      </c>
      <c r="T52" s="121">
        <v>-0.0161752434159104</v>
      </c>
      <c r="U52" s="121">
        <v>0.0795664263383479</v>
      </c>
      <c r="V52" s="121">
        <v>0.06339118292243751</v>
      </c>
      <c r="W52" s="121">
        <v>-0.0161752434159104</v>
      </c>
      <c r="X52" s="122">
        <v>0.0795664263383479</v>
      </c>
    </row>
    <row r="53" ht="15" customHeight="1">
      <c r="A53" t="s" s="111">
        <v>146</v>
      </c>
      <c r="B53" t="s" s="112">
        <v>35</v>
      </c>
      <c r="C53" t="s" s="113">
        <v>26</v>
      </c>
      <c r="D53" t="s" s="113">
        <v>147</v>
      </c>
      <c r="E53" t="s" s="113">
        <v>32</v>
      </c>
      <c r="F53" t="s" s="113">
        <v>137</v>
      </c>
      <c r="G53" s="114">
        <v>43830</v>
      </c>
      <c r="H53" t="s" s="115">
        <v>100</v>
      </c>
      <c r="I53" s="116">
        <v>52332016</v>
      </c>
      <c r="J53" s="117">
        <v>450375</v>
      </c>
      <c r="K53" s="118">
        <v>52782391</v>
      </c>
      <c r="L53" s="118">
        <v>42781803</v>
      </c>
      <c r="M53" s="118">
        <v>2755663</v>
      </c>
      <c r="N53" s="119">
        <v>12756251</v>
      </c>
      <c r="O53" s="116">
        <v>10000588</v>
      </c>
      <c r="P53" s="129">
        <v>0</v>
      </c>
      <c r="Q53" s="118">
        <v>10000588</v>
      </c>
      <c r="R53" s="120">
        <v>0.241676262827881</v>
      </c>
      <c r="S53" s="121">
        <v>0.18946826414135</v>
      </c>
      <c r="T53" s="121">
        <v>0.166920161174288</v>
      </c>
      <c r="U53" s="121">
        <v>0.0225481029670616</v>
      </c>
      <c r="V53" s="121">
        <v>0.18946826414135</v>
      </c>
      <c r="W53" s="121">
        <v>0.166920161174288</v>
      </c>
      <c r="X53" s="122">
        <v>0.0225481029670616</v>
      </c>
    </row>
    <row r="54" ht="15" customHeight="1">
      <c r="A54" t="s" s="83">
        <v>148</v>
      </c>
      <c r="B54" t="s" s="84">
        <v>25</v>
      </c>
      <c r="C54" t="s" s="85">
        <v>26</v>
      </c>
      <c r="D54" t="s" s="85">
        <v>122</v>
      </c>
      <c r="E54" t="s" s="85">
        <v>28</v>
      </c>
      <c r="F54" t="s" s="85">
        <v>149</v>
      </c>
      <c r="G54" s="86">
        <v>43830</v>
      </c>
      <c r="H54" t="s" s="87">
        <v>29</v>
      </c>
      <c r="I54" s="88">
        <v>490933485</v>
      </c>
      <c r="J54" s="96">
        <v>10403157</v>
      </c>
      <c r="K54" s="90">
        <v>501336642</v>
      </c>
      <c r="L54" s="90">
        <v>469944698</v>
      </c>
      <c r="M54" s="90">
        <v>20339869</v>
      </c>
      <c r="N54" s="91">
        <v>51731813</v>
      </c>
      <c r="O54" s="88">
        <v>31391944</v>
      </c>
      <c r="P54" s="16">
        <v>9819221</v>
      </c>
      <c r="Q54" s="89">
        <v>41211165</v>
      </c>
      <c r="R54" s="92">
        <v>0.103187775770038</v>
      </c>
      <c r="S54" s="93">
        <v>0.0626164963222457</v>
      </c>
      <c r="T54" s="93">
        <v>0.0518137907874587</v>
      </c>
      <c r="U54" s="93">
        <v>0.010802705534787</v>
      </c>
      <c r="V54" s="93">
        <v>0.080623480983138</v>
      </c>
      <c r="W54" s="93">
        <v>0.0494902614491173</v>
      </c>
      <c r="X54" s="94">
        <v>0.0311332195340207</v>
      </c>
    </row>
    <row r="55" ht="15" customHeight="1">
      <c r="A55" t="s" s="7">
        <v>150</v>
      </c>
      <c r="B55" t="s" s="8">
        <v>25</v>
      </c>
      <c r="C55" t="s" s="9">
        <v>26</v>
      </c>
      <c r="D55" t="s" s="9">
        <v>151</v>
      </c>
      <c r="E55" t="s" s="9">
        <v>28</v>
      </c>
      <c r="F55" t="s" s="9">
        <v>149</v>
      </c>
      <c r="G55" s="10">
        <v>43830</v>
      </c>
      <c r="H55" t="s" s="11">
        <v>29</v>
      </c>
      <c r="I55" s="12">
        <v>110653412</v>
      </c>
      <c r="J55" s="13">
        <v>2216845</v>
      </c>
      <c r="K55" s="14">
        <v>112870257</v>
      </c>
      <c r="L55" s="14">
        <v>101106464</v>
      </c>
      <c r="M55" s="14">
        <v>9721924</v>
      </c>
      <c r="N55" s="15">
        <v>21485717</v>
      </c>
      <c r="O55" s="12">
        <v>11763793</v>
      </c>
      <c r="P55" s="64">
        <v>912222</v>
      </c>
      <c r="Q55" s="14">
        <v>12676015</v>
      </c>
      <c r="R55" s="17">
        <v>0.190357651086061</v>
      </c>
      <c r="S55" s="18">
        <v>0.104224029542167</v>
      </c>
      <c r="T55" s="18">
        <v>0.0734256717405638</v>
      </c>
      <c r="U55" s="18">
        <v>0.0307983578016034</v>
      </c>
      <c r="V55" s="18">
        <v>0.111405684877019</v>
      </c>
      <c r="W55" s="18">
        <v>0.0722986422961112</v>
      </c>
      <c r="X55" s="19">
        <v>0.0391070425809075</v>
      </c>
    </row>
    <row r="56" ht="15" customHeight="1">
      <c r="A56" t="s" s="71">
        <v>152</v>
      </c>
      <c r="B56" t="s" s="72">
        <v>25</v>
      </c>
      <c r="C56" t="s" s="73">
        <v>26</v>
      </c>
      <c r="D56" t="s" s="73">
        <v>153</v>
      </c>
      <c r="E56" t="s" s="73">
        <v>28</v>
      </c>
      <c r="F56" t="s" s="73">
        <v>154</v>
      </c>
      <c r="G56" s="74">
        <v>43830</v>
      </c>
      <c r="H56" t="s" s="75">
        <v>29</v>
      </c>
      <c r="I56" s="76">
        <v>110022249</v>
      </c>
      <c r="J56" s="135">
        <v>1197094</v>
      </c>
      <c r="K56" s="78">
        <v>111219343</v>
      </c>
      <c r="L56" s="78">
        <v>107831715</v>
      </c>
      <c r="M56" s="78">
        <v>6091414</v>
      </c>
      <c r="N56" s="79">
        <v>9479042</v>
      </c>
      <c r="O56" s="76">
        <v>3387628</v>
      </c>
      <c r="P56" s="135">
        <v>0</v>
      </c>
      <c r="Q56" s="78">
        <v>3387628</v>
      </c>
      <c r="R56" s="80">
        <v>0.0852283581642808</v>
      </c>
      <c r="S56" s="81">
        <v>0.0304589823013071</v>
      </c>
      <c r="T56" s="81">
        <v>0.0276619265182298</v>
      </c>
      <c r="U56" s="81">
        <v>0.00279705578307724</v>
      </c>
      <c r="V56" s="81">
        <v>0.0304589823013071</v>
      </c>
      <c r="W56" s="81">
        <v>0.0276619265182298</v>
      </c>
      <c r="X56" s="82">
        <v>0.00279705578307724</v>
      </c>
    </row>
    <row r="57" ht="15" customHeight="1">
      <c r="A57" t="s" s="83">
        <v>155</v>
      </c>
      <c r="B57" t="s" s="84">
        <v>25</v>
      </c>
      <c r="C57" t="s" s="85">
        <v>26</v>
      </c>
      <c r="D57" t="s" s="85">
        <v>156</v>
      </c>
      <c r="E57" t="s" s="85">
        <v>120</v>
      </c>
      <c r="F57" t="s" s="85">
        <v>154</v>
      </c>
      <c r="G57" s="86">
        <v>43830</v>
      </c>
      <c r="H57" t="s" s="87">
        <v>29</v>
      </c>
      <c r="I57" s="88">
        <v>90296059</v>
      </c>
      <c r="J57" s="89">
        <v>485621</v>
      </c>
      <c r="K57" s="90">
        <v>90781680</v>
      </c>
      <c r="L57" s="90">
        <v>82476371</v>
      </c>
      <c r="M57" s="90">
        <v>11653291</v>
      </c>
      <c r="N57" s="91">
        <v>19958600</v>
      </c>
      <c r="O57" s="88">
        <v>8305309</v>
      </c>
      <c r="P57" s="13">
        <v>0</v>
      </c>
      <c r="Q57" s="90">
        <v>8305309</v>
      </c>
      <c r="R57" s="92">
        <v>0.21985272799534</v>
      </c>
      <c r="S57" s="93">
        <v>0.0914866193267188</v>
      </c>
      <c r="T57" s="93">
        <v>0.124430870251066</v>
      </c>
      <c r="U57" s="93">
        <v>-0.0329442509243475</v>
      </c>
      <c r="V57" s="93">
        <v>0.0914866193267188</v>
      </c>
      <c r="W57" s="93">
        <v>0.124430870251066</v>
      </c>
      <c r="X57" s="94">
        <v>-0.0329442509243475</v>
      </c>
    </row>
    <row r="58" ht="15" customHeight="1">
      <c r="A58" t="s" s="7">
        <v>157</v>
      </c>
      <c r="B58" t="s" s="8">
        <v>25</v>
      </c>
      <c r="C58" t="s" s="9">
        <v>26</v>
      </c>
      <c r="D58" t="s" s="9">
        <v>158</v>
      </c>
      <c r="E58" t="s" s="9">
        <v>120</v>
      </c>
      <c r="F58" t="s" s="9">
        <v>154</v>
      </c>
      <c r="G58" s="10">
        <v>43830</v>
      </c>
      <c r="H58" t="s" s="11">
        <v>29</v>
      </c>
      <c r="I58" s="12">
        <v>157376232</v>
      </c>
      <c r="J58" s="136">
        <v>10657771</v>
      </c>
      <c r="K58" s="14">
        <v>168034003</v>
      </c>
      <c r="L58" s="14">
        <v>169012515</v>
      </c>
      <c r="M58" s="14">
        <v>17107128</v>
      </c>
      <c r="N58" s="15">
        <v>16128616</v>
      </c>
      <c r="O58" s="12">
        <v>-978512</v>
      </c>
      <c r="P58" s="16">
        <v>-1600849</v>
      </c>
      <c r="Q58" s="13">
        <v>-2579361</v>
      </c>
      <c r="R58" s="17">
        <v>0.0959842395708445</v>
      </c>
      <c r="S58" s="18">
        <v>-0.00582329756198214</v>
      </c>
      <c r="T58" s="18">
        <v>-0.0597685692694301</v>
      </c>
      <c r="U58" s="18">
        <v>0.053945271707448</v>
      </c>
      <c r="V58" s="18">
        <v>-0.0154978797073088</v>
      </c>
      <c r="W58" s="18">
        <v>-0.0658173586757002</v>
      </c>
      <c r="X58" s="19">
        <v>0.0503194789683914</v>
      </c>
    </row>
    <row r="59" ht="15" customHeight="1">
      <c r="A59" t="s" s="71">
        <v>159</v>
      </c>
      <c r="B59" t="s" s="72">
        <v>25</v>
      </c>
      <c r="C59" t="s" s="73">
        <v>26</v>
      </c>
      <c r="D59" t="s" s="73">
        <v>160</v>
      </c>
      <c r="E59" t="s" s="73">
        <v>51</v>
      </c>
      <c r="F59" t="s" s="73">
        <v>161</v>
      </c>
      <c r="G59" s="74">
        <v>43830</v>
      </c>
      <c r="H59" t="s" s="75">
        <v>29</v>
      </c>
      <c r="I59" s="76">
        <v>45788215</v>
      </c>
      <c r="J59" s="135">
        <v>456780</v>
      </c>
      <c r="K59" s="78">
        <v>46244995</v>
      </c>
      <c r="L59" s="78">
        <v>43934995</v>
      </c>
      <c r="M59" s="78">
        <v>1451743</v>
      </c>
      <c r="N59" s="79">
        <v>3761743</v>
      </c>
      <c r="O59" s="76">
        <v>2310000</v>
      </c>
      <c r="P59" s="135">
        <v>0</v>
      </c>
      <c r="Q59" s="78">
        <v>2310000</v>
      </c>
      <c r="R59" s="80">
        <v>0.0813437865005716</v>
      </c>
      <c r="S59" s="81">
        <v>0.0499513514921993</v>
      </c>
      <c r="T59" s="81">
        <v>-0.0562470806542378</v>
      </c>
      <c r="U59" s="81">
        <v>0.106198432146437</v>
      </c>
      <c r="V59" s="81">
        <v>0.0499513514921993</v>
      </c>
      <c r="W59" s="81">
        <v>-0.0562470806542378</v>
      </c>
      <c r="X59" s="82">
        <v>0.106198432146437</v>
      </c>
    </row>
    <row r="60" ht="15" customHeight="1">
      <c r="A60" t="s" s="83">
        <v>162</v>
      </c>
      <c r="B60" t="s" s="84">
        <v>25</v>
      </c>
      <c r="C60" t="s" s="85">
        <v>26</v>
      </c>
      <c r="D60" t="s" s="85">
        <v>54</v>
      </c>
      <c r="E60" t="s" s="85">
        <v>51</v>
      </c>
      <c r="F60" t="s" s="85">
        <v>161</v>
      </c>
      <c r="G60" s="86">
        <v>43830</v>
      </c>
      <c r="H60" t="s" s="87">
        <v>29</v>
      </c>
      <c r="I60" s="88">
        <v>640649553</v>
      </c>
      <c r="J60" s="96">
        <v>40582115</v>
      </c>
      <c r="K60" s="90">
        <v>681231668</v>
      </c>
      <c r="L60" s="90">
        <v>613168083</v>
      </c>
      <c r="M60" s="90">
        <v>18495667</v>
      </c>
      <c r="N60" s="91">
        <v>86559252</v>
      </c>
      <c r="O60" s="88">
        <v>68063585</v>
      </c>
      <c r="P60" s="89">
        <v>0</v>
      </c>
      <c r="Q60" s="90">
        <v>68063585</v>
      </c>
      <c r="R60" s="92">
        <v>0.127062871657341</v>
      </c>
      <c r="S60" s="93">
        <v>0.0999125381235213</v>
      </c>
      <c r="T60" s="93">
        <v>0.0825330100883656</v>
      </c>
      <c r="U60" s="93">
        <v>0.0173795280351557</v>
      </c>
      <c r="V60" s="93">
        <v>0.0999125381235213</v>
      </c>
      <c r="W60" s="93">
        <v>0.0825330100883656</v>
      </c>
      <c r="X60" s="94">
        <v>0.0173795280351557</v>
      </c>
    </row>
    <row r="61" ht="15" customHeight="1">
      <c r="A61" t="s" s="83">
        <v>163</v>
      </c>
      <c r="B61" t="s" s="84">
        <v>35</v>
      </c>
      <c r="C61" t="s" s="85">
        <v>26</v>
      </c>
      <c r="D61" t="s" s="85">
        <v>164</v>
      </c>
      <c r="E61" t="s" s="85">
        <v>51</v>
      </c>
      <c r="F61" t="s" s="85">
        <v>161</v>
      </c>
      <c r="G61" s="86">
        <v>43830</v>
      </c>
      <c r="H61" t="s" s="87">
        <v>29</v>
      </c>
      <c r="I61" s="88">
        <v>78661367</v>
      </c>
      <c r="J61" s="89">
        <v>2293202</v>
      </c>
      <c r="K61" s="90">
        <v>80954569</v>
      </c>
      <c r="L61" s="90">
        <v>73372319</v>
      </c>
      <c r="M61" s="90">
        <v>7522681</v>
      </c>
      <c r="N61" s="91">
        <v>15104931</v>
      </c>
      <c r="O61" s="88">
        <v>7582250</v>
      </c>
      <c r="P61" s="89">
        <v>750</v>
      </c>
      <c r="Q61" s="90">
        <v>7583000</v>
      </c>
      <c r="R61" s="92">
        <v>0.186585280937015</v>
      </c>
      <c r="S61" s="93">
        <v>0.0936605567006354</v>
      </c>
      <c r="T61" s="93">
        <v>0.0575560368456747</v>
      </c>
      <c r="U61" s="93">
        <v>0.0361045198549607</v>
      </c>
      <c r="V61" s="93">
        <v>0.09366895336426261</v>
      </c>
      <c r="W61" s="93">
        <v>0.0575698274903605</v>
      </c>
      <c r="X61" s="94">
        <v>0.0360991258739021</v>
      </c>
    </row>
    <row r="62" ht="15" customHeight="1">
      <c r="A62" t="s" s="83">
        <v>165</v>
      </c>
      <c r="B62" t="s" s="84">
        <v>35</v>
      </c>
      <c r="C62" t="s" s="85">
        <v>26</v>
      </c>
      <c r="D62" t="s" s="85">
        <v>166</v>
      </c>
      <c r="E62" t="s" s="85">
        <v>51</v>
      </c>
      <c r="F62" t="s" s="85">
        <v>161</v>
      </c>
      <c r="G62" s="86">
        <v>43830</v>
      </c>
      <c r="H62" t="s" s="87">
        <v>29</v>
      </c>
      <c r="I62" s="88">
        <v>55054128</v>
      </c>
      <c r="J62" s="89">
        <v>782366</v>
      </c>
      <c r="K62" s="90">
        <v>55836494</v>
      </c>
      <c r="L62" s="90">
        <v>55420404</v>
      </c>
      <c r="M62" s="90">
        <v>2402047</v>
      </c>
      <c r="N62" s="91">
        <v>2818137</v>
      </c>
      <c r="O62" s="88">
        <v>416090</v>
      </c>
      <c r="P62" s="89">
        <v>910</v>
      </c>
      <c r="Q62" s="90">
        <v>417000</v>
      </c>
      <c r="R62" s="92">
        <v>0.0504712383983135</v>
      </c>
      <c r="S62" s="93">
        <v>0.00745193636262334</v>
      </c>
      <c r="T62" s="93">
        <v>-0.0597527681329775</v>
      </c>
      <c r="U62" s="93">
        <v>0.0672047044956008</v>
      </c>
      <c r="V62" s="93">
        <v>0.00746811223530378</v>
      </c>
      <c r="W62" s="93">
        <v>-0.0597527681329775</v>
      </c>
      <c r="X62" s="94">
        <v>0.0672208803682813</v>
      </c>
    </row>
    <row r="63" ht="15" customHeight="1">
      <c r="A63" t="s" s="83">
        <v>167</v>
      </c>
      <c r="B63" t="s" s="84">
        <v>25</v>
      </c>
      <c r="C63" t="s" s="85">
        <v>26</v>
      </c>
      <c r="D63" t="s" s="85">
        <v>168</v>
      </c>
      <c r="E63" t="s" s="85">
        <v>51</v>
      </c>
      <c r="F63" t="s" s="85">
        <v>161</v>
      </c>
      <c r="G63" s="86">
        <v>43830</v>
      </c>
      <c r="H63" t="s" s="87">
        <v>29</v>
      </c>
      <c r="I63" s="88">
        <v>73733581</v>
      </c>
      <c r="J63" s="89">
        <v>559594</v>
      </c>
      <c r="K63" s="90">
        <v>74293175</v>
      </c>
      <c r="L63" s="90">
        <v>69756014</v>
      </c>
      <c r="M63" s="90">
        <v>2697783</v>
      </c>
      <c r="N63" s="91">
        <v>7234944</v>
      </c>
      <c r="O63" s="88">
        <v>4537161</v>
      </c>
      <c r="P63" s="89">
        <v>-11161</v>
      </c>
      <c r="Q63" s="90">
        <v>4526000</v>
      </c>
      <c r="R63" s="92">
        <v>0.09738369641625901</v>
      </c>
      <c r="S63" s="93">
        <v>0.0610710337793478</v>
      </c>
      <c r="T63" s="93">
        <v>0.125772189723704</v>
      </c>
      <c r="U63" s="93">
        <v>-0.0647011559443563</v>
      </c>
      <c r="V63" s="93">
        <v>0.060929958091874</v>
      </c>
      <c r="W63" s="93">
        <v>0.12574240665131</v>
      </c>
      <c r="X63" s="94">
        <v>-0.0648124485594356</v>
      </c>
    </row>
    <row r="64" ht="15" customHeight="1">
      <c r="A64" t="s" s="7">
        <v>169</v>
      </c>
      <c r="B64" t="s" s="8">
        <v>25</v>
      </c>
      <c r="C64" t="s" s="9">
        <v>26</v>
      </c>
      <c r="D64" t="s" s="9">
        <v>170</v>
      </c>
      <c r="E64" t="s" s="9">
        <v>59</v>
      </c>
      <c r="F64" t="s" s="9">
        <v>171</v>
      </c>
      <c r="G64" s="10">
        <v>43830</v>
      </c>
      <c r="H64" t="s" s="11">
        <v>29</v>
      </c>
      <c r="I64" s="12">
        <v>87082275</v>
      </c>
      <c r="J64" s="13">
        <v>180780</v>
      </c>
      <c r="K64" s="14">
        <v>87263055</v>
      </c>
      <c r="L64" s="14">
        <v>93818784</v>
      </c>
      <c r="M64" s="14">
        <v>4711110</v>
      </c>
      <c r="N64" s="15">
        <v>-1844619</v>
      </c>
      <c r="O64" s="12">
        <v>-6555729</v>
      </c>
      <c r="P64" s="13">
        <v>62000</v>
      </c>
      <c r="Q64" s="14">
        <v>-6493729</v>
      </c>
      <c r="R64" s="17">
        <v>-0.0211386021266388</v>
      </c>
      <c r="S64" s="18">
        <v>-0.07512605420472621</v>
      </c>
      <c r="T64" s="18">
        <v>-0.0345106504253673</v>
      </c>
      <c r="U64" s="18">
        <v>-0.0406154037793589</v>
      </c>
      <c r="V64" s="18">
        <v>-0.0743627244208435</v>
      </c>
      <c r="W64" s="18">
        <v>-0.033824855916071</v>
      </c>
      <c r="X64" s="19">
        <v>-0.0405378685047725</v>
      </c>
    </row>
    <row r="65" ht="15" customHeight="1">
      <c r="A65" t="s" s="20">
        <v>172</v>
      </c>
      <c r="B65" t="s" s="21">
        <v>25</v>
      </c>
      <c r="C65" t="s" s="22">
        <v>26</v>
      </c>
      <c r="D65" t="s" s="22">
        <v>173</v>
      </c>
      <c r="E65" t="s" s="22">
        <v>51</v>
      </c>
      <c r="F65" t="s" s="22">
        <v>171</v>
      </c>
      <c r="G65" s="23">
        <v>43830</v>
      </c>
      <c r="H65" t="s" s="24">
        <v>29</v>
      </c>
      <c r="I65" s="25">
        <v>243447060</v>
      </c>
      <c r="J65" s="26">
        <v>4038365</v>
      </c>
      <c r="K65" s="27">
        <v>247485425</v>
      </c>
      <c r="L65" s="27">
        <v>222584483</v>
      </c>
      <c r="M65" s="27">
        <v>9642734</v>
      </c>
      <c r="N65" s="28">
        <v>34543676</v>
      </c>
      <c r="O65" s="25">
        <v>24900942</v>
      </c>
      <c r="P65" s="26">
        <v>-170000</v>
      </c>
      <c r="Q65" s="27">
        <v>24730942</v>
      </c>
      <c r="R65" s="30">
        <v>0.139578627711107</v>
      </c>
      <c r="S65" s="31">
        <v>0.100615791818852</v>
      </c>
      <c r="T65" s="31">
        <v>0.0747644108536033</v>
      </c>
      <c r="U65" s="31">
        <v>0.0258513809652483</v>
      </c>
      <c r="V65" s="31">
        <v>0.09999757192661959</v>
      </c>
      <c r="W65" s="31">
        <v>0.0749811034517647</v>
      </c>
      <c r="X65" s="32">
        <v>0.0250164684748549</v>
      </c>
    </row>
    <row r="66" ht="15" customHeight="1">
      <c r="A66" t="s" s="33">
        <v>174</v>
      </c>
      <c r="B66" t="s" s="34">
        <v>25</v>
      </c>
      <c r="C66" t="s" s="35">
        <v>26</v>
      </c>
      <c r="D66" t="s" s="35">
        <v>50</v>
      </c>
      <c r="E66" t="s" s="35">
        <v>51</v>
      </c>
      <c r="F66" t="s" s="35">
        <v>171</v>
      </c>
      <c r="G66" s="36">
        <v>43830</v>
      </c>
      <c r="H66" t="s" s="37">
        <v>29</v>
      </c>
      <c r="I66" s="51">
        <v>363658524</v>
      </c>
      <c r="J66" s="39">
        <v>1248972</v>
      </c>
      <c r="K66" s="40">
        <v>364907496</v>
      </c>
      <c r="L66" s="40">
        <v>297564940</v>
      </c>
      <c r="M66" s="40">
        <v>17482269</v>
      </c>
      <c r="N66" s="41">
        <v>84824825</v>
      </c>
      <c r="O66" s="38">
        <v>67342556</v>
      </c>
      <c r="P66" s="39">
        <v>-224000</v>
      </c>
      <c r="Q66" s="40">
        <v>67118556</v>
      </c>
      <c r="R66" s="42">
        <v>0.232455693373863</v>
      </c>
      <c r="S66" s="43">
        <v>0.184546924188151</v>
      </c>
      <c r="T66" s="43">
        <v>0.124551569550585</v>
      </c>
      <c r="U66" s="43">
        <v>0.0599953546375659</v>
      </c>
      <c r="V66" s="43">
        <v>0.18404604742519</v>
      </c>
      <c r="W66" s="43">
        <v>0.124748037146332</v>
      </c>
      <c r="X66" s="44">
        <v>0.0592980102788576</v>
      </c>
    </row>
    <row r="67" ht="15" customHeight="1">
      <c r="A67" t="s" s="33">
        <v>175</v>
      </c>
      <c r="B67" t="s" s="34">
        <v>25</v>
      </c>
      <c r="C67" t="s" s="35">
        <v>26</v>
      </c>
      <c r="D67" t="s" s="35">
        <v>50</v>
      </c>
      <c r="E67" t="s" s="35">
        <v>51</v>
      </c>
      <c r="F67" t="s" s="35">
        <v>171</v>
      </c>
      <c r="G67" s="36">
        <v>43830</v>
      </c>
      <c r="H67" t="s" s="37">
        <v>29</v>
      </c>
      <c r="I67" s="16">
        <v>1048445841</v>
      </c>
      <c r="J67" s="96">
        <v>16124531</v>
      </c>
      <c r="K67" s="40">
        <v>1064570372</v>
      </c>
      <c r="L67" s="40">
        <v>965299053</v>
      </c>
      <c r="M67" s="40">
        <v>41646062</v>
      </c>
      <c r="N67" s="41">
        <v>140917381</v>
      </c>
      <c r="O67" s="38">
        <v>99271319</v>
      </c>
      <c r="P67" s="39">
        <v>-423000</v>
      </c>
      <c r="Q67" s="40">
        <v>98848319</v>
      </c>
      <c r="R67" s="42">
        <v>0.132370188675512</v>
      </c>
      <c r="S67" s="43">
        <v>0.09325012381614541</v>
      </c>
      <c r="T67" s="43">
        <v>0.09972614273043789</v>
      </c>
      <c r="U67" s="43">
        <v>-0.00647601891429243</v>
      </c>
      <c r="V67" s="43">
        <v>0.0928896895307091</v>
      </c>
      <c r="W67" s="43">
        <v>0.0998945774119144</v>
      </c>
      <c r="X67" s="44">
        <v>-0.00700488788120535</v>
      </c>
    </row>
    <row r="68" ht="15" customHeight="1">
      <c r="A68" t="s" s="33">
        <v>176</v>
      </c>
      <c r="B68" t="s" s="34">
        <v>25</v>
      </c>
      <c r="C68" t="s" s="35">
        <v>26</v>
      </c>
      <c r="D68" t="s" s="35">
        <v>177</v>
      </c>
      <c r="E68" t="s" s="35">
        <v>51</v>
      </c>
      <c r="F68" t="s" s="35">
        <v>171</v>
      </c>
      <c r="G68" s="36">
        <v>43830</v>
      </c>
      <c r="H68" t="s" s="37">
        <v>29</v>
      </c>
      <c r="I68" s="25">
        <v>242017283</v>
      </c>
      <c r="J68" s="39">
        <v>2887816</v>
      </c>
      <c r="K68" s="40">
        <v>244905099</v>
      </c>
      <c r="L68" s="40">
        <v>211860596</v>
      </c>
      <c r="M68" s="40">
        <v>10314119</v>
      </c>
      <c r="N68" s="41">
        <v>43358622</v>
      </c>
      <c r="O68" s="38">
        <v>33044503</v>
      </c>
      <c r="P68" s="52">
        <v>-94000</v>
      </c>
      <c r="Q68" s="40">
        <v>32950503</v>
      </c>
      <c r="R68" s="42">
        <v>0.177042544957384</v>
      </c>
      <c r="S68" s="43">
        <v>0.134927786864903</v>
      </c>
      <c r="T68" s="43">
        <v>0.0662008324907129</v>
      </c>
      <c r="U68" s="43">
        <v>0.0687269543741902</v>
      </c>
      <c r="V68" s="43">
        <v>0.134595625503074</v>
      </c>
      <c r="W68" s="43">
        <v>0.0674008259734096</v>
      </c>
      <c r="X68" s="44">
        <v>0.06719479952966451</v>
      </c>
    </row>
    <row r="69" ht="15" customHeight="1">
      <c r="A69" t="s" s="33">
        <v>178</v>
      </c>
      <c r="B69" t="s" s="34">
        <v>25</v>
      </c>
      <c r="C69" t="s" s="35">
        <v>26</v>
      </c>
      <c r="D69" t="s" s="35">
        <v>179</v>
      </c>
      <c r="E69" t="s" s="35">
        <v>51</v>
      </c>
      <c r="F69" t="s" s="35">
        <v>171</v>
      </c>
      <c r="G69" s="36">
        <v>43830</v>
      </c>
      <c r="H69" t="s" s="37">
        <v>29</v>
      </c>
      <c r="I69" s="38">
        <v>306209760</v>
      </c>
      <c r="J69" s="39">
        <v>628985</v>
      </c>
      <c r="K69" s="40">
        <v>306838745</v>
      </c>
      <c r="L69" s="40">
        <v>265479818</v>
      </c>
      <c r="M69" s="40">
        <v>18057698</v>
      </c>
      <c r="N69" s="41">
        <v>59416625</v>
      </c>
      <c r="O69" s="38">
        <v>41358927</v>
      </c>
      <c r="P69" s="16">
        <v>-13529000</v>
      </c>
      <c r="Q69" s="39">
        <v>27829927</v>
      </c>
      <c r="R69" s="42">
        <v>0.19364120720804</v>
      </c>
      <c r="S69" s="43">
        <v>0.134790432023179</v>
      </c>
      <c r="T69" s="43">
        <v>0.0968324847035498</v>
      </c>
      <c r="U69" s="43">
        <v>0.037957947319629</v>
      </c>
      <c r="V69" s="43">
        <v>0.09488238108147409</v>
      </c>
      <c r="W69" s="43">
        <v>0.09975810044350671</v>
      </c>
      <c r="X69" s="44">
        <v>-0.00487571936203261</v>
      </c>
    </row>
    <row r="70" ht="15" customHeight="1">
      <c r="A70" t="s" s="33">
        <v>180</v>
      </c>
      <c r="B70" t="s" s="34">
        <v>25</v>
      </c>
      <c r="C70" t="s" s="35">
        <v>26</v>
      </c>
      <c r="D70" t="s" s="35">
        <v>179</v>
      </c>
      <c r="E70" t="s" s="35">
        <v>51</v>
      </c>
      <c r="F70" t="s" s="35">
        <v>171</v>
      </c>
      <c r="G70" s="36">
        <v>43830</v>
      </c>
      <c r="H70" t="s" s="37">
        <v>29</v>
      </c>
      <c r="I70" s="38">
        <v>314461601</v>
      </c>
      <c r="J70" s="39">
        <v>3738943</v>
      </c>
      <c r="K70" s="40">
        <v>318200544</v>
      </c>
      <c r="L70" s="40">
        <v>280971609</v>
      </c>
      <c r="M70" s="40">
        <v>11715383</v>
      </c>
      <c r="N70" s="41">
        <v>48944318</v>
      </c>
      <c r="O70" s="38">
        <v>37228935</v>
      </c>
      <c r="P70" s="26">
        <v>-195000</v>
      </c>
      <c r="Q70" s="40">
        <v>37033935</v>
      </c>
      <c r="R70" s="42">
        <v>0.153815946964566</v>
      </c>
      <c r="S70" s="43">
        <v>0.116998338632633</v>
      </c>
      <c r="T70" s="43">
        <v>0.0831798972535573</v>
      </c>
      <c r="U70" s="43">
        <v>0.0338184413790756</v>
      </c>
      <c r="V70" s="43">
        <v>0.116456884789405</v>
      </c>
      <c r="W70" s="43">
        <v>0.0833824912793466</v>
      </c>
      <c r="X70" s="44">
        <v>0.0330743935100582</v>
      </c>
    </row>
    <row r="71" ht="15" customHeight="1">
      <c r="A71" t="s" s="83">
        <v>181</v>
      </c>
      <c r="B71" t="s" s="84">
        <v>25</v>
      </c>
      <c r="C71" t="s" s="85">
        <v>26</v>
      </c>
      <c r="D71" t="s" s="85">
        <v>160</v>
      </c>
      <c r="E71" t="s" s="85">
        <v>51</v>
      </c>
      <c r="F71" t="s" s="85">
        <v>171</v>
      </c>
      <c r="G71" s="86">
        <v>43830</v>
      </c>
      <c r="H71" t="s" s="87">
        <v>29</v>
      </c>
      <c r="I71" s="12">
        <v>187133646</v>
      </c>
      <c r="J71" s="89">
        <v>1898095</v>
      </c>
      <c r="K71" s="90">
        <v>189031741</v>
      </c>
      <c r="L71" s="90">
        <v>175190033</v>
      </c>
      <c r="M71" s="90">
        <v>9845028</v>
      </c>
      <c r="N71" s="91">
        <v>23686736</v>
      </c>
      <c r="O71" s="88">
        <v>13841708</v>
      </c>
      <c r="P71" s="89">
        <v>-90000</v>
      </c>
      <c r="Q71" s="90">
        <v>13751708</v>
      </c>
      <c r="R71" s="92">
        <v>0.12530560145452</v>
      </c>
      <c r="S71" s="93">
        <v>0.0732242528518002</v>
      </c>
      <c r="T71" s="93">
        <v>0.0729680174989991</v>
      </c>
      <c r="U71" s="93">
        <v>0.000256235352801087</v>
      </c>
      <c r="V71" s="93">
        <v>0.0727827949886415</v>
      </c>
      <c r="W71" s="93">
        <v>0.073164968168578</v>
      </c>
      <c r="X71" s="94">
        <v>-0.000382173179936537</v>
      </c>
    </row>
    <row r="72" ht="15" customHeight="1">
      <c r="A72" t="s" s="83">
        <v>182</v>
      </c>
      <c r="B72" t="s" s="84">
        <v>25</v>
      </c>
      <c r="C72" t="s" s="85">
        <v>26</v>
      </c>
      <c r="D72" t="s" s="85">
        <v>183</v>
      </c>
      <c r="E72" t="s" s="85">
        <v>120</v>
      </c>
      <c r="F72" t="s" s="85">
        <v>171</v>
      </c>
      <c r="G72" s="86">
        <v>43830</v>
      </c>
      <c r="H72" t="s" s="87">
        <v>29</v>
      </c>
      <c r="I72" s="76">
        <v>233560924</v>
      </c>
      <c r="J72" s="89">
        <v>4254755</v>
      </c>
      <c r="K72" s="90">
        <v>237815679</v>
      </c>
      <c r="L72" s="90">
        <v>234383290</v>
      </c>
      <c r="M72" s="90">
        <v>14963324</v>
      </c>
      <c r="N72" s="91">
        <v>18395713</v>
      </c>
      <c r="O72" s="88">
        <v>3432389</v>
      </c>
      <c r="P72" s="89">
        <v>-76000</v>
      </c>
      <c r="Q72" s="90">
        <v>3356389</v>
      </c>
      <c r="R72" s="92">
        <v>0.0773528182723394</v>
      </c>
      <c r="S72" s="93">
        <v>0.0144329802577903</v>
      </c>
      <c r="T72" s="93">
        <v>-0.09533291068951991</v>
      </c>
      <c r="U72" s="93">
        <v>0.10976589094731</v>
      </c>
      <c r="V72" s="93">
        <v>0.0141179167655896</v>
      </c>
      <c r="W72" s="93">
        <v>-0.09491417505968471</v>
      </c>
      <c r="X72" s="94">
        <v>0.109032091825274</v>
      </c>
    </row>
    <row r="73" ht="15" customHeight="1">
      <c r="A73" t="s" s="83">
        <v>184</v>
      </c>
      <c r="B73" t="s" s="84">
        <v>25</v>
      </c>
      <c r="C73" t="s" s="85">
        <v>26</v>
      </c>
      <c r="D73" t="s" s="85">
        <v>185</v>
      </c>
      <c r="E73" t="s" s="85">
        <v>28</v>
      </c>
      <c r="F73" t="s" s="85">
        <v>171</v>
      </c>
      <c r="G73" s="86">
        <v>43830</v>
      </c>
      <c r="H73" t="s" s="87">
        <v>29</v>
      </c>
      <c r="I73" s="88">
        <v>266397452</v>
      </c>
      <c r="J73" s="89">
        <v>8393862</v>
      </c>
      <c r="K73" s="90">
        <v>274791314</v>
      </c>
      <c r="L73" s="90">
        <v>245408029</v>
      </c>
      <c r="M73" s="90">
        <v>13058215</v>
      </c>
      <c r="N73" s="91">
        <v>42441500</v>
      </c>
      <c r="O73" s="88">
        <v>29383285</v>
      </c>
      <c r="P73" s="89">
        <v>-20000</v>
      </c>
      <c r="Q73" s="90">
        <v>29363285</v>
      </c>
      <c r="R73" s="92">
        <v>0.154449932867965</v>
      </c>
      <c r="S73" s="93">
        <v>0.106929453381485</v>
      </c>
      <c r="T73" s="93">
        <v>0.112257684450569</v>
      </c>
      <c r="U73" s="93">
        <v>-0.00532823106908423</v>
      </c>
      <c r="V73" s="93">
        <v>0.106864448739361</v>
      </c>
      <c r="W73" s="93">
        <v>0.113002429687473</v>
      </c>
      <c r="X73" s="94">
        <v>-0.0061379809481112</v>
      </c>
    </row>
    <row r="74" ht="15" customHeight="1">
      <c r="A74" t="s" s="7">
        <v>186</v>
      </c>
      <c r="B74" t="s" s="8">
        <v>25</v>
      </c>
      <c r="C74" t="s" s="9">
        <v>26</v>
      </c>
      <c r="D74" t="s" s="9">
        <v>187</v>
      </c>
      <c r="E74" t="s" s="9">
        <v>28</v>
      </c>
      <c r="F74" t="s" s="9">
        <v>171</v>
      </c>
      <c r="G74" s="10">
        <v>43830</v>
      </c>
      <c r="H74" t="s" s="11">
        <v>29</v>
      </c>
      <c r="I74" s="12">
        <v>404235005</v>
      </c>
      <c r="J74" s="13">
        <v>5679180</v>
      </c>
      <c r="K74" s="14">
        <v>409914185</v>
      </c>
      <c r="L74" s="14">
        <v>355053035</v>
      </c>
      <c r="M74" s="14">
        <v>21802316</v>
      </c>
      <c r="N74" s="15">
        <v>76663466</v>
      </c>
      <c r="O74" s="12">
        <v>54861150</v>
      </c>
      <c r="P74" s="13">
        <v>-146000</v>
      </c>
      <c r="Q74" s="14">
        <v>54715150</v>
      </c>
      <c r="R74" s="17">
        <v>0.187023208284436</v>
      </c>
      <c r="S74" s="18">
        <v>0.133835695390732</v>
      </c>
      <c r="T74" s="18">
        <v>0.163183450276448</v>
      </c>
      <c r="U74" s="18">
        <v>-0.0293477548857163</v>
      </c>
      <c r="V74" s="18">
        <v>0.133527081903638</v>
      </c>
      <c r="W74" s="18">
        <v>0.163513088722834</v>
      </c>
      <c r="X74" s="19">
        <v>-0.0299860068191958</v>
      </c>
    </row>
    <row r="75" ht="15" customHeight="1">
      <c r="A75" t="s" s="137">
        <v>188</v>
      </c>
      <c r="B75" t="s" s="138">
        <v>25</v>
      </c>
      <c r="C75" t="s" s="139">
        <v>95</v>
      </c>
      <c r="D75" t="s" s="139">
        <v>189</v>
      </c>
      <c r="E75" t="s" s="139">
        <v>59</v>
      </c>
      <c r="F75" t="s" s="139">
        <v>190</v>
      </c>
      <c r="G75" s="140">
        <v>43830</v>
      </c>
      <c r="H75" t="s" s="141">
        <v>100</v>
      </c>
      <c r="I75" s="142">
        <v>37819457</v>
      </c>
      <c r="J75" s="143">
        <v>156059</v>
      </c>
      <c r="K75" s="144">
        <v>37975516</v>
      </c>
      <c r="L75" s="144">
        <v>21131486</v>
      </c>
      <c r="M75" s="144">
        <v>773532</v>
      </c>
      <c r="N75" s="145">
        <v>17617562</v>
      </c>
      <c r="O75" s="142">
        <v>16844030</v>
      </c>
      <c r="P75" s="143">
        <v>0</v>
      </c>
      <c r="Q75" s="144">
        <v>16844030</v>
      </c>
      <c r="R75" s="146">
        <v>0.46391896294444</v>
      </c>
      <c r="S75" s="147">
        <v>0.443549733465109</v>
      </c>
      <c r="T75" s="147">
        <v>0.464397433856795</v>
      </c>
      <c r="U75" s="147">
        <v>-0.0208477003916854</v>
      </c>
      <c r="V75" s="147">
        <v>0.443549733465109</v>
      </c>
      <c r="W75" s="147">
        <v>0.464397433856795</v>
      </c>
      <c r="X75" s="148">
        <v>-0.0208477003916854</v>
      </c>
    </row>
    <row r="76" ht="15" customHeight="1">
      <c r="A76" t="s" s="58">
        <v>191</v>
      </c>
      <c r="B76" t="s" s="59">
        <v>25</v>
      </c>
      <c r="C76" t="s" s="60">
        <v>26</v>
      </c>
      <c r="D76" t="s" s="60">
        <v>185</v>
      </c>
      <c r="E76" t="s" s="60">
        <v>28</v>
      </c>
      <c r="F76" t="s" s="60">
        <v>192</v>
      </c>
      <c r="G76" s="61">
        <v>43646</v>
      </c>
      <c r="H76" t="s" s="62">
        <v>29</v>
      </c>
      <c r="I76" s="16">
        <v>1703438715</v>
      </c>
      <c r="J76" s="98">
        <v>63220388</v>
      </c>
      <c r="K76" s="65">
        <v>1766659103</v>
      </c>
      <c r="L76" s="65">
        <v>1669923990</v>
      </c>
      <c r="M76" s="65">
        <v>119529467</v>
      </c>
      <c r="N76" s="66">
        <v>216264580</v>
      </c>
      <c r="O76" s="63">
        <v>96735113</v>
      </c>
      <c r="P76" s="63">
        <v>20392093</v>
      </c>
      <c r="Q76" s="64">
        <v>117127206</v>
      </c>
      <c r="R76" s="68">
        <v>0.122414437303018</v>
      </c>
      <c r="S76" s="69">
        <v>0.0547559587674454</v>
      </c>
      <c r="T76" s="69">
        <v>0.0533205794594464</v>
      </c>
      <c r="U76" s="69">
        <v>0.00143537930799894</v>
      </c>
      <c r="V76" s="69">
        <v>0.065542165922369</v>
      </c>
      <c r="W76" s="69">
        <v>0.0789069696364347</v>
      </c>
      <c r="X76" s="70">
        <v>-0.0133648037140657</v>
      </c>
    </row>
    <row r="77" ht="15" customHeight="1">
      <c r="A77" t="s" s="71">
        <v>193</v>
      </c>
      <c r="B77" t="s" s="72">
        <v>25</v>
      </c>
      <c r="C77" t="s" s="73">
        <v>26</v>
      </c>
      <c r="D77" t="s" s="73">
        <v>194</v>
      </c>
      <c r="E77" t="s" s="73">
        <v>28</v>
      </c>
      <c r="F77" t="s" s="73">
        <v>195</v>
      </c>
      <c r="G77" s="74">
        <v>43830</v>
      </c>
      <c r="H77" t="s" s="75">
        <v>29</v>
      </c>
      <c r="I77" s="76">
        <v>66553211</v>
      </c>
      <c r="J77" s="135">
        <v>2315373</v>
      </c>
      <c r="K77" s="78">
        <v>68868584</v>
      </c>
      <c r="L77" s="78">
        <v>73320474</v>
      </c>
      <c r="M77" s="78">
        <v>6078380</v>
      </c>
      <c r="N77" s="79">
        <v>1626490</v>
      </c>
      <c r="O77" s="76">
        <v>-4451890</v>
      </c>
      <c r="P77" s="135">
        <v>0</v>
      </c>
      <c r="Q77" s="78">
        <v>-4451890</v>
      </c>
      <c r="R77" s="80">
        <v>0.0236172998707219</v>
      </c>
      <c r="S77" s="81">
        <v>-0.0646432631749768</v>
      </c>
      <c r="T77" s="81">
        <v>-0.401583684196402</v>
      </c>
      <c r="U77" s="81">
        <v>0.336940421021425</v>
      </c>
      <c r="V77" s="81">
        <v>-0.0646432631749768</v>
      </c>
      <c r="W77" s="81">
        <v>-0.401583684196402</v>
      </c>
      <c r="X77" s="82">
        <v>0.336940421021425</v>
      </c>
    </row>
    <row r="78" ht="15" customHeight="1">
      <c r="A78" t="s" s="83">
        <v>196</v>
      </c>
      <c r="B78" t="s" s="84">
        <v>25</v>
      </c>
      <c r="C78" t="s" s="85">
        <v>26</v>
      </c>
      <c r="D78" t="s" s="85">
        <v>197</v>
      </c>
      <c r="E78" t="s" s="85">
        <v>28</v>
      </c>
      <c r="F78" t="s" s="85">
        <v>195</v>
      </c>
      <c r="G78" s="86">
        <v>43830</v>
      </c>
      <c r="H78" t="s" s="87">
        <v>29</v>
      </c>
      <c r="I78" s="88">
        <v>627512130</v>
      </c>
      <c r="J78" s="96">
        <v>24870075</v>
      </c>
      <c r="K78" s="90">
        <v>652382205</v>
      </c>
      <c r="L78" s="90">
        <v>622555949</v>
      </c>
      <c r="M78" s="90">
        <v>65058186</v>
      </c>
      <c r="N78" s="91">
        <v>94884442</v>
      </c>
      <c r="O78" s="88">
        <v>29826256</v>
      </c>
      <c r="P78" s="89">
        <v>0</v>
      </c>
      <c r="Q78" s="90">
        <v>29826256</v>
      </c>
      <c r="R78" s="92">
        <v>0.145443025994248</v>
      </c>
      <c r="S78" s="93">
        <v>0.0457189907563466</v>
      </c>
      <c r="T78" s="93">
        <v>0.118059183704171</v>
      </c>
      <c r="U78" s="93">
        <v>-0.07234019294782459</v>
      </c>
      <c r="V78" s="93">
        <v>0.0457189907563466</v>
      </c>
      <c r="W78" s="93">
        <v>0.118059183704171</v>
      </c>
      <c r="X78" s="94">
        <v>-0.07234019294782459</v>
      </c>
    </row>
    <row r="79" ht="15" customHeight="1">
      <c r="A79" t="s" s="83">
        <v>198</v>
      </c>
      <c r="B79" t="s" s="84">
        <v>35</v>
      </c>
      <c r="C79" t="s" s="85">
        <v>44</v>
      </c>
      <c r="D79" t="s" s="85">
        <v>199</v>
      </c>
      <c r="E79" t="s" s="85">
        <v>28</v>
      </c>
      <c r="F79" t="s" s="85">
        <v>195</v>
      </c>
      <c r="G79" s="86">
        <v>43830</v>
      </c>
      <c r="H79" t="s" s="87">
        <v>29</v>
      </c>
      <c r="I79" s="88">
        <v>30629549</v>
      </c>
      <c r="J79" s="89">
        <v>3104125</v>
      </c>
      <c r="K79" s="90">
        <v>33733674</v>
      </c>
      <c r="L79" s="90">
        <v>34757504</v>
      </c>
      <c r="M79" s="90">
        <v>3292748</v>
      </c>
      <c r="N79" s="91">
        <v>2268918</v>
      </c>
      <c r="O79" s="88">
        <v>-1023830</v>
      </c>
      <c r="P79" s="89">
        <v>0</v>
      </c>
      <c r="Q79" s="90">
        <v>-1023830</v>
      </c>
      <c r="R79" s="92">
        <v>0.0672597357761861</v>
      </c>
      <c r="S79" s="93">
        <v>-0.0303503851967029</v>
      </c>
      <c r="T79" s="93">
        <v>-0.0430755605242095</v>
      </c>
      <c r="U79" s="93">
        <v>0.0127251753275066</v>
      </c>
      <c r="V79" s="93">
        <v>-0.0303503851967029</v>
      </c>
      <c r="W79" s="93">
        <v>-0.0430755605242095</v>
      </c>
      <c r="X79" s="94">
        <v>0.0127251753275066</v>
      </c>
    </row>
    <row r="80" ht="15" customHeight="1">
      <c r="A80" t="s" s="7">
        <v>200</v>
      </c>
      <c r="B80" t="s" s="8">
        <v>35</v>
      </c>
      <c r="C80" t="s" s="9">
        <v>44</v>
      </c>
      <c r="D80" t="s" s="9">
        <v>201</v>
      </c>
      <c r="E80" t="s" s="9">
        <v>28</v>
      </c>
      <c r="F80" t="s" s="9">
        <v>195</v>
      </c>
      <c r="G80" s="10">
        <v>43830</v>
      </c>
      <c r="H80" t="s" s="11">
        <v>29</v>
      </c>
      <c r="I80" s="12">
        <v>63083664</v>
      </c>
      <c r="J80" s="13">
        <v>3830413</v>
      </c>
      <c r="K80" s="14">
        <v>66914077</v>
      </c>
      <c r="L80" s="14">
        <v>62186638</v>
      </c>
      <c r="M80" s="14">
        <v>5143460</v>
      </c>
      <c r="N80" s="15">
        <v>9870899</v>
      </c>
      <c r="O80" s="12">
        <v>4727439</v>
      </c>
      <c r="P80" s="13">
        <v>0</v>
      </c>
      <c r="Q80" s="14">
        <v>4727439</v>
      </c>
      <c r="R80" s="17">
        <v>0.147516030147139</v>
      </c>
      <c r="S80" s="18">
        <v>0.0706493941476619</v>
      </c>
      <c r="T80" s="18">
        <v>0.00640507010897059</v>
      </c>
      <c r="U80" s="18">
        <v>0.06424432403869131</v>
      </c>
      <c r="V80" s="18">
        <v>0.0706493941476619</v>
      </c>
      <c r="W80" s="18">
        <v>0.00640507010897059</v>
      </c>
      <c r="X80" s="19">
        <v>0.06424432403869131</v>
      </c>
    </row>
    <row r="81" ht="15" customHeight="1">
      <c r="A81" t="s" s="71">
        <v>202</v>
      </c>
      <c r="B81" t="s" s="72">
        <v>35</v>
      </c>
      <c r="C81" t="s" s="73">
        <v>26</v>
      </c>
      <c r="D81" t="s" s="73">
        <v>203</v>
      </c>
      <c r="E81" t="s" s="73">
        <v>59</v>
      </c>
      <c r="F81" t="s" s="73">
        <v>204</v>
      </c>
      <c r="G81" s="74">
        <v>43646</v>
      </c>
      <c r="H81" t="s" s="75">
        <v>29</v>
      </c>
      <c r="I81" s="63">
        <v>83381996</v>
      </c>
      <c r="J81" s="135">
        <v>244543</v>
      </c>
      <c r="K81" s="78">
        <v>83626539</v>
      </c>
      <c r="L81" s="78">
        <v>73783886</v>
      </c>
      <c r="M81" s="78">
        <v>5842061</v>
      </c>
      <c r="N81" s="79">
        <v>15684714</v>
      </c>
      <c r="O81" s="76">
        <v>9842653</v>
      </c>
      <c r="P81" s="135">
        <v>2071341</v>
      </c>
      <c r="Q81" s="78">
        <v>11913994</v>
      </c>
      <c r="R81" s="80">
        <v>0.187556655908001</v>
      </c>
      <c r="S81" s="81">
        <v>0.11769772033732</v>
      </c>
      <c r="T81" s="81">
        <v>0.0272024022786041</v>
      </c>
      <c r="U81" s="81">
        <v>0.09049531805871611</v>
      </c>
      <c r="V81" s="81">
        <v>0.139023205708239</v>
      </c>
      <c r="W81" s="81">
        <v>0.35615232410423</v>
      </c>
      <c r="X81" s="82">
        <v>-0.217129118395991</v>
      </c>
    </row>
    <row r="82" ht="15" customHeight="1">
      <c r="A82" t="s" s="7">
        <v>205</v>
      </c>
      <c r="B82" t="s" s="8">
        <v>25</v>
      </c>
      <c r="C82" t="s" s="9">
        <v>26</v>
      </c>
      <c r="D82" t="s" s="9">
        <v>62</v>
      </c>
      <c r="E82" t="s" s="9">
        <v>59</v>
      </c>
      <c r="F82" t="s" s="9">
        <v>204</v>
      </c>
      <c r="G82" s="10">
        <v>43646</v>
      </c>
      <c r="H82" t="s" s="11">
        <v>29</v>
      </c>
      <c r="I82" s="16">
        <v>1749997108</v>
      </c>
      <c r="J82" s="136">
        <v>20214659</v>
      </c>
      <c r="K82" s="14">
        <v>1770211767</v>
      </c>
      <c r="L82" s="14">
        <v>1562385886</v>
      </c>
      <c r="M82" s="14">
        <v>114428246</v>
      </c>
      <c r="N82" s="15">
        <v>322254127</v>
      </c>
      <c r="O82" s="12">
        <v>207825881</v>
      </c>
      <c r="P82" s="13">
        <v>-7414527</v>
      </c>
      <c r="Q82" s="14">
        <v>200411354</v>
      </c>
      <c r="R82" s="17">
        <v>0.182042698510658</v>
      </c>
      <c r="S82" s="18">
        <v>0.117401705758744</v>
      </c>
      <c r="T82" s="18">
        <v>0.136326985338772</v>
      </c>
      <c r="U82" s="18">
        <v>-0.0189252795800283</v>
      </c>
      <c r="V82" s="18">
        <v>0.113689396291544</v>
      </c>
      <c r="W82" s="18">
        <v>0.122837882913761</v>
      </c>
      <c r="X82" s="19">
        <v>-0.009148486622216531</v>
      </c>
    </row>
    <row r="83" ht="15" customHeight="1">
      <c r="A83" t="s" s="58">
        <v>206</v>
      </c>
      <c r="B83" t="s" s="59">
        <v>25</v>
      </c>
      <c r="C83" t="s" s="60">
        <v>26</v>
      </c>
      <c r="D83" t="s" s="60">
        <v>207</v>
      </c>
      <c r="E83" t="s" s="60">
        <v>120</v>
      </c>
      <c r="F83" t="s" s="60">
        <v>206</v>
      </c>
      <c r="G83" s="61">
        <v>43830</v>
      </c>
      <c r="H83" t="s" s="62">
        <v>29</v>
      </c>
      <c r="I83" s="63">
        <v>538016909</v>
      </c>
      <c r="J83" s="98">
        <v>19429078</v>
      </c>
      <c r="K83" s="65">
        <v>557445987</v>
      </c>
      <c r="L83" s="65">
        <v>533914110</v>
      </c>
      <c r="M83" s="65">
        <v>39367821</v>
      </c>
      <c r="N83" s="66">
        <v>62899698</v>
      </c>
      <c r="O83" s="63">
        <v>23531877</v>
      </c>
      <c r="P83" s="16">
        <v>108480523</v>
      </c>
      <c r="Q83" s="64">
        <v>132012400</v>
      </c>
      <c r="R83" s="68">
        <v>0.112835502392809</v>
      </c>
      <c r="S83" s="69">
        <v>0.0422137346913935</v>
      </c>
      <c r="T83" s="69">
        <v>0.00597454374554901</v>
      </c>
      <c r="U83" s="69">
        <v>0.0362391909458445</v>
      </c>
      <c r="V83" s="69">
        <v>0.198238691533695</v>
      </c>
      <c r="W83" s="69">
        <v>-0.06707593272766001</v>
      </c>
      <c r="X83" s="70">
        <v>0.265314624261355</v>
      </c>
    </row>
    <row r="84" ht="15" customHeight="1">
      <c r="A84" s="149"/>
      <c r="B84" s="150"/>
      <c r="C84" s="151"/>
      <c r="D84" s="151"/>
      <c r="E84" s="151"/>
      <c r="F84" s="151"/>
      <c r="G84" s="61"/>
      <c r="H84" s="152"/>
      <c r="I84" s="63">
        <f>SUM(I2:I83)</f>
        <v>23149848164</v>
      </c>
      <c r="J84" s="63">
        <f>SUM(J2:J83)</f>
        <v>639987285</v>
      </c>
      <c r="K84" s="63">
        <f>SUM(K2:K83)</f>
        <v>23789835449</v>
      </c>
      <c r="L84" s="64"/>
      <c r="M84" s="66"/>
      <c r="N84" s="63">
        <f>SUM(N2:N83)</f>
        <v>3779775854</v>
      </c>
      <c r="O84" s="63">
        <f>SUM(O2:O83)</f>
        <v>2340002150</v>
      </c>
      <c r="P84" s="63">
        <f>SUM(P2:P83)</f>
        <v>234573712</v>
      </c>
      <c r="Q84" s="63">
        <f>SUM(Q2:Q83)</f>
        <v>2574575862</v>
      </c>
      <c r="R84" s="153">
        <f>N84/K84</f>
        <v>0.158881967136888</v>
      </c>
      <c r="S84" s="154">
        <f>O84/K84</f>
        <v>0.0983614264594824</v>
      </c>
      <c r="T84" s="155"/>
      <c r="U84" s="69"/>
      <c r="V84" s="69"/>
      <c r="W84" s="69"/>
      <c r="X84" s="70"/>
    </row>
    <row r="85" ht="60" customHeight="1">
      <c r="A85" t="s" s="156">
        <v>208</v>
      </c>
      <c r="B85" s="157"/>
      <c r="C85" s="158"/>
      <c r="D85" s="158"/>
      <c r="E85" s="158"/>
      <c r="F85" s="158"/>
      <c r="G85" s="74"/>
      <c r="H85" s="159"/>
      <c r="I85" s="160"/>
      <c r="J85" s="161"/>
      <c r="K85" s="162"/>
      <c r="L85" s="162"/>
      <c r="M85" s="162"/>
      <c r="N85" s="163"/>
      <c r="O85" s="160"/>
      <c r="P85" s="161"/>
      <c r="Q85" s="162"/>
      <c r="R85" s="81"/>
      <c r="S85" s="81"/>
      <c r="T85" s="81"/>
      <c r="U85" s="81"/>
      <c r="V85" s="81"/>
      <c r="W85" s="81"/>
      <c r="X85" s="82"/>
    </row>
    <row r="86" ht="30.75" customHeight="1">
      <c r="A86" t="s" s="164">
        <v>209</v>
      </c>
      <c r="B86" s="165"/>
      <c r="C86" s="166"/>
      <c r="D86" s="166"/>
      <c r="E86" s="166"/>
      <c r="F86" s="166"/>
      <c r="G86" s="10"/>
      <c r="H86" s="167"/>
      <c r="I86" s="168"/>
      <c r="J86" s="169"/>
      <c r="K86" s="170"/>
      <c r="L86" s="170"/>
      <c r="M86" s="170"/>
      <c r="N86" s="171"/>
      <c r="O86" s="168"/>
      <c r="P86" s="169"/>
      <c r="Q86" s="170"/>
      <c r="R86" s="18"/>
      <c r="S86" s="18"/>
      <c r="T86" s="18"/>
      <c r="U86" s="18"/>
      <c r="V86" s="18"/>
      <c r="W86" s="18"/>
      <c r="X86" s="19"/>
    </row>
  </sheetData>
  <conditionalFormatting sqref="I2:Q84">
    <cfRule type="cellIs" dxfId="0" priority="1" operator="lessThan" stopIfTrue="1">
      <formula>0</formula>
    </cfRule>
  </conditionalFormatting>
  <conditionalFormatting sqref="R2:X83 S84:X84">
    <cfRule type="cellIs" dxfId="1" priority="1" operator="lessThan" stopIfTrue="1">
      <formula>0</formula>
    </cfRule>
  </conditionalFormatting>
  <pageMargins left="0.2" right="0.2" top="0.75" bottom="0.75" header="0.3" footer="0.3"/>
  <pageSetup firstPageNumber="1" fitToHeight="1" fitToWidth="1" scale="70" useFirstPageNumber="0" orientation="landscape" pageOrder="downThenOver"/>
  <headerFooter>
    <oddHeader>&amp;C&amp;"Calibri,Regular"&amp;11&amp;K0000002018 Hospital Operating and Total Margins</oddHeader>
    <oddFooter>&amp;L&amp;"Calibri,Regular"&amp;11&amp;K000000VHI All Rights Reserved&amp;R&amp;"Calibri,Regular"&amp;11&amp;K000000Page &amp;P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