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rovider Info" sheetId="1" r:id="rId4"/>
    <sheet name="Notes" sheetId="2" r:id="rId5"/>
  </sheets>
</workbook>
</file>

<file path=xl/sharedStrings.xml><?xml version="1.0" encoding="utf-8"?>
<sst xmlns="http://schemas.openxmlformats.org/spreadsheetml/2006/main" uniqueCount="913">
  <si>
    <t>Medicare Rating</t>
  </si>
  <si>
    <t>Inspection Activity</t>
  </si>
  <si>
    <t>Ownership</t>
  </si>
  <si>
    <t>Black Cells = Majority Black Population.     White cells = Majority White Population.  Slate grey cells = no single race majority population.  Data from 2020 census</t>
  </si>
  <si>
    <t>Staffing Data from daily Payroll-based Journal reports</t>
  </si>
  <si>
    <r>
      <rPr>
        <b val="1"/>
        <sz val="16"/>
        <color indexed="9"/>
        <rFont val="Calibri"/>
      </rPr>
      <t xml:space="preserve">This spreadsheet is a </t>
    </r>
    <r>
      <rPr>
        <b val="1"/>
        <i val="1"/>
        <sz val="16"/>
        <color indexed="9"/>
        <rFont val="Calibri"/>
      </rPr>
      <t>snapshot</t>
    </r>
    <r>
      <rPr>
        <b val="1"/>
        <sz val="16"/>
        <color indexed="9"/>
        <rFont val="Calibri"/>
      </rPr>
      <t>.  Consult the dates for each column.</t>
    </r>
  </si>
  <si>
    <t>Data last updated: September 29, 2021</t>
  </si>
  <si>
    <r>
      <rPr>
        <b val="1"/>
        <sz val="11"/>
        <color indexed="9"/>
        <rFont val="Calibri"/>
      </rPr>
      <t xml:space="preserve">      </t>
    </r>
    <r>
      <rPr>
        <b val="1"/>
        <u val="single"/>
        <sz val="11"/>
        <color indexed="9"/>
        <rFont val="Calibri"/>
      </rPr>
      <t xml:space="preserve"> https://www.cdc.gov/nchs/data/series/sr_02/sr02_166.pdf</t>
    </r>
  </si>
  <si>
    <r>
      <rPr>
        <u val="single"/>
        <sz val="11"/>
        <color indexed="18"/>
        <rFont val="Helvetica"/>
      </rPr>
      <t>https://www.countyhealthrankings.org</t>
    </r>
    <r>
      <rPr>
        <sz val="11"/>
        <color indexed="16"/>
        <rFont val="Helvetica"/>
      </rPr>
      <t>. 2021 Health Rankings</t>
    </r>
  </si>
  <si>
    <t>Updated Jul 2021</t>
  </si>
  <si>
    <t>Sept. 3, 2021</t>
  </si>
  <si>
    <t>CMS COVID - 19 Data as of Sept 12, 2021 (Updated weekly)</t>
  </si>
  <si>
    <t>State</t>
  </si>
  <si>
    <t>Provider Name</t>
  </si>
  <si>
    <t>Overall Rating Note 13</t>
  </si>
  <si>
    <t>Staffing  Rating- note 1</t>
  </si>
  <si>
    <t>Health Inspection Rating Note 12</t>
  </si>
  <si>
    <t>Quality of Resident (Medical) Care - Note 11, 14</t>
  </si>
  <si>
    <t>QM Rating</t>
  </si>
  <si>
    <t>RN Staffing Rating</t>
  </si>
  <si>
    <t>Long-Stay QM Rating</t>
  </si>
  <si>
    <t>Short-Stay QM Rating</t>
  </si>
  <si>
    <t>Last VDH Standard (Full)  Health Inspection Notes 2,3,4,11</t>
  </si>
  <si>
    <t>Last VDH Complaint Inspection 8/1/2020 - 7/31/2021</t>
  </si>
  <si>
    <t>Infection Control Inspections between 8/1/2020 and 7/31/2021 Note 5</t>
  </si>
  <si>
    <t xml:space="preserve">Date of Last Infection Control Inspection Note </t>
  </si>
  <si>
    <t>Ownership Type</t>
  </si>
  <si>
    <t>Group Ownership - color coding is for quality of chain - green is above average, cantaloupe is below average</t>
  </si>
  <si>
    <t>Facility type</t>
  </si>
  <si>
    <t>Continuing care community</t>
  </si>
  <si>
    <t>City</t>
  </si>
  <si>
    <t>County/City  Note  19</t>
  </si>
  <si>
    <t>Zip Code Note 19</t>
  </si>
  <si>
    <t xml:space="preserve">2013 National Center for Health Statistics Urban–Rural Classification Scheme for Counties  
</t>
  </si>
  <si>
    <r>
      <rPr>
        <b val="1"/>
        <sz val="11"/>
        <color indexed="9"/>
        <rFont val="Calibri"/>
      </rPr>
      <t xml:space="preserve">County/City  Health </t>
    </r>
    <r>
      <rPr>
        <b val="1"/>
        <i val="1"/>
        <sz val="11"/>
        <color indexed="9"/>
        <rFont val="Calibri"/>
      </rPr>
      <t>Outcomes</t>
    </r>
    <r>
      <rPr>
        <b val="1"/>
        <sz val="11"/>
        <color indexed="9"/>
        <rFont val="Calibri"/>
      </rPr>
      <t xml:space="preserve"> Ranking - of 133</t>
    </r>
  </si>
  <si>
    <r>
      <rPr>
        <b val="1"/>
        <sz val="11"/>
        <color indexed="9"/>
        <rFont val="Calibri"/>
      </rPr>
      <t xml:space="preserve">County/City Health </t>
    </r>
    <r>
      <rPr>
        <b val="1"/>
        <i val="1"/>
        <sz val="11"/>
        <color indexed="9"/>
        <rFont val="Calibri"/>
      </rPr>
      <t>Factors</t>
    </r>
    <r>
      <rPr>
        <b val="1"/>
        <sz val="11"/>
        <color indexed="9"/>
        <rFont val="Calibri"/>
      </rPr>
      <t xml:space="preserve"> Ranking of 133 (lower is better) </t>
    </r>
  </si>
  <si>
    <t xml:space="preserve">Health Behaviors Rank </t>
  </si>
  <si>
    <t>Clinical Care Rank</t>
  </si>
  <si>
    <t>Social and Economic Factors Rank</t>
  </si>
  <si>
    <t>Number of Certified Beds</t>
  </si>
  <si>
    <t>Average Number of Residents per Day 09/2021</t>
  </si>
  <si>
    <t>Certified Bed Occupancy Rate 09/2021</t>
  </si>
  <si>
    <t>Average Resident Census 12/2019</t>
  </si>
  <si>
    <t>Certified Bed Occupancy Rate 12/2019</t>
  </si>
  <si>
    <t>Percentage of residents 09/2021 compared to 12/2019</t>
  </si>
  <si>
    <t>Special Focus Status</t>
  </si>
  <si>
    <t>Abuse Icon</t>
  </si>
  <si>
    <t>Serious Inspection Deficiencies last three inspection cycles total</t>
  </si>
  <si>
    <t xml:space="preserve"> Reported Total Nurse Staffing Hours per Resident per Day Note 16</t>
  </si>
  <si>
    <t xml:space="preserve">Reported RN Staffing Hours per Resident per Day </t>
  </si>
  <si>
    <t>Reported LPN Staffing Hours per Resident per Day</t>
  </si>
  <si>
    <t>Reported Nurse Aide Staffing Hours per Resident per Day</t>
  </si>
  <si>
    <t>Reported Licensed Staffing Hours per Resident per Day</t>
  </si>
  <si>
    <t>Reported Physical Therapist Staffing Hours per Resident Per Day</t>
  </si>
  <si>
    <t>Case-Mix Total Nurse Staffing Hours per Resident per Day</t>
  </si>
  <si>
    <t>Case-Mix RN Staffing Hours per Resident per Day</t>
  </si>
  <si>
    <t>Case-Mix LPN Staffing Hours per Resident per Day</t>
  </si>
  <si>
    <t>Case-Mix Nurse Aide Staffing Hours per Resident per Day</t>
  </si>
  <si>
    <t>Adjusted Total Nurse Staffing Hours per Resident per Day</t>
  </si>
  <si>
    <t>Adjusted RN Staffing Hours per Resident per Day</t>
  </si>
  <si>
    <t>Adjusted LPN Staffing Hours per Resident per Day</t>
  </si>
  <si>
    <t>Adjusted Nurse Aide Staffing Hours per Resident per Day</t>
  </si>
  <si>
    <t>Number of Substantiated Complaints</t>
  </si>
  <si>
    <t>Number of Federal Fines</t>
  </si>
  <si>
    <t>Total Amount of Federal Fines in Dollars</t>
  </si>
  <si>
    <t>Fines per bed</t>
  </si>
  <si>
    <t>Number of Payment Denials</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</si>
  <si>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</si>
  <si>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</si>
  <si>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</si>
  <si>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</si>
  <si>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</si>
  <si>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</si>
  <si>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</si>
  <si>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</si>
  <si>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</si>
  <si>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</si>
  <si>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</si>
  <si>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</si>
  <si>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</si>
  <si>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</si>
  <si>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</si>
  <si>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</si>
  <si>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</si>
  <si>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</si>
  <si>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</si>
  <si>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</si>
  <si>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</si>
  <si>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</si>
  <si>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</si>
  <si>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</si>
  <si>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</si>
  <si>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</si>
  <si>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Citations from Infection Control Inspections</t>
  </si>
  <si>
    <t>Total Number of Penalties</t>
  </si>
  <si>
    <t>total_resident_confirmed_covid_19_cases_per_1_000_residents</t>
  </si>
  <si>
    <t>total_resident_covid_19_deaths_per_1_000_residents</t>
  </si>
  <si>
    <t>residents_total_covid_19_deaths</t>
  </si>
  <si>
    <t>recent_percentage_of_current_residents_who_received_a_completed_covid_19_vaccination_at_any_time</t>
  </si>
  <si>
    <t>recent_percentage_of_current_healthcare_personnel_who_received_a_completed_covid_19_vaccination_at_any_time</t>
  </si>
  <si>
    <t>staff_total_covid_19_deaths</t>
  </si>
  <si>
    <t>Government</t>
  </si>
  <si>
    <t>VA</t>
  </si>
  <si>
    <r>
      <rPr>
        <sz val="11"/>
        <color indexed="8"/>
        <rFont val="Calibri"/>
      </rPr>
      <t xml:space="preserve">BIRMINGHAM GREEN </t>
    </r>
    <r>
      <rPr>
        <b val="1"/>
        <sz val="11"/>
        <color indexed="23"/>
        <rFont val="Calibri"/>
      </rPr>
      <t>*Cited for abuse</t>
    </r>
  </si>
  <si>
    <t>3 (A)</t>
  </si>
  <si>
    <t>Government - City/county</t>
  </si>
  <si>
    <t>Northern Va. Health Center Commission</t>
  </si>
  <si>
    <t>Nursing Home</t>
  </si>
  <si>
    <t>MANASSAS</t>
  </si>
  <si>
    <t>Manassas City</t>
  </si>
  <si>
    <t>Large fringe metro</t>
  </si>
  <si>
    <t>51</t>
  </si>
  <si>
    <t>Y</t>
  </si>
  <si>
    <t>BEDFORD CO NURSING HOME</t>
  </si>
  <si>
    <t>Government - County</t>
  </si>
  <si>
    <t>Bedford County</t>
  </si>
  <si>
    <t>BEDFORD</t>
  </si>
  <si>
    <t>Bedford</t>
  </si>
  <si>
    <t>Medium metro</t>
  </si>
  <si>
    <t>38</t>
  </si>
  <si>
    <t>N</t>
  </si>
  <si>
    <t>HEALTH CARE CENTER LUCY CORR</t>
  </si>
  <si>
    <t xml:space="preserve">Chesterfield County </t>
  </si>
  <si>
    <t>Yes</t>
  </si>
  <si>
    <t>CHESTERFIELD</t>
  </si>
  <si>
    <t>Chesterfield</t>
  </si>
  <si>
    <t>16</t>
  </si>
  <si>
    <t>DOGWOOD VILLAGE OF ORANGE COUNTY HEALTH AND REHAB</t>
  </si>
  <si>
    <t>None</t>
  </si>
  <si>
    <t>Government sponsored Non profit - Corporation</t>
  </si>
  <si>
    <t xml:space="preserve">Orange County </t>
  </si>
  <si>
    <t>ORANGE</t>
  </si>
  <si>
    <t>Orange</t>
  </si>
  <si>
    <t>Noncore</t>
  </si>
  <si>
    <t>56</t>
  </si>
  <si>
    <t>HIRAM W DAVIS MEDICAL CTR</t>
  </si>
  <si>
    <t>Government - Department of Behavioral Health and Developmental Services</t>
  </si>
  <si>
    <t>Commonwealth of Virginia</t>
  </si>
  <si>
    <t>PETERSBURG</t>
  </si>
  <si>
    <t>Petersburg City</t>
  </si>
  <si>
    <t>132</t>
  </si>
  <si>
    <t>SITTER AND BARFOOT VETERANS CARE CENTER</t>
  </si>
  <si>
    <t>Government - Dept. of Veterans Affairs</t>
  </si>
  <si>
    <t>RICHMOND</t>
  </si>
  <si>
    <t>Richmond City</t>
  </si>
  <si>
    <t>Large central metro</t>
  </si>
  <si>
    <t>93</t>
  </si>
  <si>
    <t>VIRGINIA VETERANS CARE CENTER</t>
  </si>
  <si>
    <t>ROANOKE</t>
  </si>
  <si>
    <t>Roanoke City</t>
  </si>
  <si>
    <t>100</t>
  </si>
  <si>
    <t>SW VA M H INST GERI TRT CTR</t>
  </si>
  <si>
    <t>MARION</t>
  </si>
  <si>
    <t>Smyth</t>
  </si>
  <si>
    <t>102</t>
  </si>
  <si>
    <t>Ownership - Multiple Location</t>
  </si>
  <si>
    <t>ACCORDIUS HEALTH AT EMPORIA</t>
  </si>
  <si>
    <t>For profit - Corporation</t>
  </si>
  <si>
    <t>Accordius</t>
  </si>
  <si>
    <t>EMPORIA</t>
  </si>
  <si>
    <t>Emporia City</t>
  </si>
  <si>
    <t>125</t>
  </si>
  <si>
    <t>One-Star</t>
  </si>
  <si>
    <t>ILIFF NURSING AND REHABILITATION CENTER</t>
  </si>
  <si>
    <t>DUNN LORING</t>
  </si>
  <si>
    <t>Fairfax</t>
  </si>
  <si>
    <t>4</t>
  </si>
  <si>
    <t>LEEWOOD HEALTHCARE CENTER</t>
  </si>
  <si>
    <t>ANNANDALE</t>
  </si>
  <si>
    <t>ACCORDIUS HEALTH AT GREENE COUNTY</t>
  </si>
  <si>
    <t>STANARDSVILLE</t>
  </si>
  <si>
    <t>Greene</t>
  </si>
  <si>
    <t>Small metro</t>
  </si>
  <si>
    <t>37</t>
  </si>
  <si>
    <t>ACCORDIUS HEALTH AT HARRISONBURG LLC</t>
  </si>
  <si>
    <t>HARRISONBURG</t>
  </si>
  <si>
    <t>Harrisonburg City</t>
  </si>
  <si>
    <t>48</t>
  </si>
  <si>
    <t>KAROLWOOD GARDENS RICHMOND</t>
  </si>
  <si>
    <t>Henrico</t>
  </si>
  <si>
    <t>17</t>
  </si>
  <si>
    <t>ACCORDIUS HEALTH AT LYNCHBURG LLC</t>
  </si>
  <si>
    <t>For profit - Individual</t>
  </si>
  <si>
    <t>LYNCHBURG</t>
  </si>
  <si>
    <t>Lynchburg City</t>
  </si>
  <si>
    <t>60</t>
  </si>
  <si>
    <t>PELICAN HEALTH NORFOLK</t>
  </si>
  <si>
    <t>For profit - Partnership</t>
  </si>
  <si>
    <t>NORFOLK</t>
  </si>
  <si>
    <t>Norfolk City</t>
  </si>
  <si>
    <t>90</t>
  </si>
  <si>
    <t>THE CITADEL NASSAWADOX</t>
  </si>
  <si>
    <t>NASSAWADOX</t>
  </si>
  <si>
    <t>Northampton</t>
  </si>
  <si>
    <t>107</t>
  </si>
  <si>
    <t>ACCORDIUS HEALTH AT ROANOKE</t>
  </si>
  <si>
    <t>ACCORDIUS HEALTH AT COURTLAND</t>
  </si>
  <si>
    <t>xxx</t>
  </si>
  <si>
    <t>COURTLAND</t>
  </si>
  <si>
    <t>Southampton</t>
  </si>
  <si>
    <t>85</t>
  </si>
  <si>
    <t>ACCORDIUS HEALTH AT NANSEMOND POINTE LLC</t>
  </si>
  <si>
    <t>SUFFOLK</t>
  </si>
  <si>
    <t>Suffolk City</t>
  </si>
  <si>
    <t>45</t>
  </si>
  <si>
    <t>46</t>
  </si>
  <si>
    <t>52</t>
  </si>
  <si>
    <t>35</t>
  </si>
  <si>
    <t>ACCORDIUS HEALTH AT WAVERLY</t>
  </si>
  <si>
    <t>WAVERLY</t>
  </si>
  <si>
    <t>Sussex</t>
  </si>
  <si>
    <t>126</t>
  </si>
  <si>
    <t>ACCORDIUS HEALTH AT BAY POINTE LLC</t>
  </si>
  <si>
    <t>VIRGINIA BEACH</t>
  </si>
  <si>
    <t>Virginia Beach City</t>
  </si>
  <si>
    <t>19</t>
  </si>
  <si>
    <t>ACCORDIUS HEALTH AT RIVER POINTE LLC</t>
  </si>
  <si>
    <t>PELICAN HEALTH VIRGINIA BEACH</t>
  </si>
  <si>
    <t>THE CITADEL VIRGINIA BEACH LLC</t>
  </si>
  <si>
    <t>ACCORDIUS HEALTH AT WAYNESBORO LLC</t>
  </si>
  <si>
    <t>For profit - LLC</t>
  </si>
  <si>
    <t>WAYNESBORO</t>
  </si>
  <si>
    <t>Waynesboro City</t>
  </si>
  <si>
    <t>63</t>
  </si>
  <si>
    <t>FRANCIS MARION MANOR HEALTH &amp; REHABILITATION</t>
  </si>
  <si>
    <t>Non profit - Corporation</t>
  </si>
  <si>
    <t>Ballad Health</t>
  </si>
  <si>
    <t>MOUNTAIN VIEW REGIONAL MEDICAL CENTER</t>
  </si>
  <si>
    <t>Hospital - Long Term Care Unit</t>
  </si>
  <si>
    <t>NORTON</t>
  </si>
  <si>
    <t>Wise</t>
  </si>
  <si>
    <t>Micropolitan</t>
  </si>
  <si>
    <t>127</t>
  </si>
  <si>
    <t>BETH SHOLOM HOME OF VIRGINIA</t>
  </si>
  <si>
    <t>Beth Shalom</t>
  </si>
  <si>
    <t>BETH SHOLOM HOME OF EASTERN VI</t>
  </si>
  <si>
    <t>Non profit - Other</t>
  </si>
  <si>
    <t>SOUTHAMPTON MEMORIAL HOSP</t>
  </si>
  <si>
    <t>Non profit - Church related</t>
  </si>
  <si>
    <t>Bon Secours</t>
  </si>
  <si>
    <t>FRANKLIN</t>
  </si>
  <si>
    <t>Franklin City</t>
  </si>
  <si>
    <t>113</t>
  </si>
  <si>
    <t>ST FRANCIS NURSING CTR</t>
  </si>
  <si>
    <t>NEWPORT NEWS</t>
  </si>
  <si>
    <t>Newport News City</t>
  </si>
  <si>
    <t>81</t>
  </si>
  <si>
    <t>BON SECOURS-MARYVIEW NURSING C</t>
  </si>
  <si>
    <t>CARRINGTON PLACE AT BOTETOURT COMMONS</t>
  </si>
  <si>
    <t>Carrington</t>
  </si>
  <si>
    <t>DALEVILLE</t>
  </si>
  <si>
    <t>Botetourt</t>
  </si>
  <si>
    <t>15</t>
  </si>
  <si>
    <t>CARRINGTON PLACE OF TAPPAHANNOCK</t>
  </si>
  <si>
    <t>TAPPAHANNOCK</t>
  </si>
  <si>
    <t>Essex</t>
  </si>
  <si>
    <t>88</t>
  </si>
  <si>
    <t>CARRINGTON PLACE AT WYTHEVILLE - BIRDMONT CENTER</t>
  </si>
  <si>
    <t>WYTHEVILLE</t>
  </si>
  <si>
    <t>Wythe</t>
  </si>
  <si>
    <t>89</t>
  </si>
  <si>
    <t>CARRINGTON PLACE AT RURAL RETREAT</t>
  </si>
  <si>
    <t>RURAL RETREAT</t>
  </si>
  <si>
    <t>OUR LADY OF PEACE INC</t>
  </si>
  <si>
    <t>Catholic Diocese of Richmond</t>
  </si>
  <si>
    <t>CHARLOTTESVILLE</t>
  </si>
  <si>
    <t>Albemarle</t>
  </si>
  <si>
    <t xml:space="preserve">12 </t>
  </si>
  <si>
    <t>OUR LADY OF HOPE HEALTH CENTER</t>
  </si>
  <si>
    <t>OUR LADY OF THE VALLEY</t>
  </si>
  <si>
    <t>OUR LADY OF PERPETUAL HELP</t>
  </si>
  <si>
    <t>FAIRMONT CROSSING HEALTH AND REHABILITATION</t>
  </si>
  <si>
    <t>Centra Health</t>
  </si>
  <si>
    <t>AMHERST</t>
  </si>
  <si>
    <t>Amherst</t>
  </si>
  <si>
    <t>70</t>
  </si>
  <si>
    <t>OAKWOOD MANOR BEDFORD MEM (Bedford Memorial Hospital)</t>
  </si>
  <si>
    <t>SUMMIT HEALTH &amp; REHABILITATION CENTER</t>
  </si>
  <si>
    <t>VIRGINIA BAPTIST HOSPITAL DIVISION / GUGGENHEIMER</t>
  </si>
  <si>
    <t>THE WOODLANDS HEALTH AND REHAB CENTER</t>
  </si>
  <si>
    <t>Commonwealth Care Roanoke</t>
  </si>
  <si>
    <t>CLIFTON FORGE</t>
  </si>
  <si>
    <t>Alleghany</t>
  </si>
  <si>
    <t>94</t>
  </si>
  <si>
    <t>DULLES HEALTH &amp; REHAB CENTER</t>
  </si>
  <si>
    <t>HERNDON</t>
  </si>
  <si>
    <t>RIVER VIEW ON THE APPOMATTOX HEALTH &amp; REHAB CENTER</t>
  </si>
  <si>
    <t>HOPEWELL</t>
  </si>
  <si>
    <t>Hopewell City</t>
  </si>
  <si>
    <t>131</t>
  </si>
  <si>
    <t>LEE HEALTH AND REHAB CENTER</t>
  </si>
  <si>
    <t>PENNINGTON GAP</t>
  </si>
  <si>
    <t>Lee</t>
  </si>
  <si>
    <t>130</t>
  </si>
  <si>
    <t>POTOMAC FALLS HEALTH &amp; REHAB CENTER</t>
  </si>
  <si>
    <t>STERLING</t>
  </si>
  <si>
    <t>Loudoun</t>
  </si>
  <si>
    <t>3</t>
  </si>
  <si>
    <t>MANASSAS HEALTH AND REHAB CENTER</t>
  </si>
  <si>
    <t>CHASE CITY HEALTH AND REHAB CENTER</t>
  </si>
  <si>
    <t>CHASE CITY</t>
  </si>
  <si>
    <t>Mecklenburg</t>
  </si>
  <si>
    <t>111</t>
  </si>
  <si>
    <t>DINWIDDIE HEALTH AND REHAB CENTER</t>
  </si>
  <si>
    <t>GAINESVILLE HEALTH AND REHAB CENTER</t>
  </si>
  <si>
    <t>GAINESVILLE</t>
  </si>
  <si>
    <t>Prince William</t>
  </si>
  <si>
    <t>28</t>
  </si>
  <si>
    <t>RADFORD HEALTH AND REHAB CENTER</t>
  </si>
  <si>
    <t>RADFORD</t>
  </si>
  <si>
    <t>Radford City</t>
  </si>
  <si>
    <t>62</t>
  </si>
  <si>
    <t>CARRIAGE HILL HEALTH AND REHAB CENTER</t>
  </si>
  <si>
    <t>FREDERICKSBURG</t>
  </si>
  <si>
    <t>Spotsylvania</t>
  </si>
  <si>
    <t>42</t>
  </si>
  <si>
    <t>ABINGDON HEALTH CARE LLC</t>
  </si>
  <si>
    <t>ABINGDON</t>
  </si>
  <si>
    <t>Washington</t>
  </si>
  <si>
    <t>77</t>
  </si>
  <si>
    <t>CEDARS HEALTHCARE CENTER</t>
  </si>
  <si>
    <t>CommuniCare</t>
  </si>
  <si>
    <t>Charlottesville City</t>
  </si>
  <si>
    <t>12</t>
  </si>
  <si>
    <t>ANNANDALE  HEALTHCARE CENTER</t>
  </si>
  <si>
    <t>MOUNT VERNON HEALTHCARE CENTER</t>
  </si>
  <si>
    <t>ALEXANDRIA</t>
  </si>
  <si>
    <r>
      <rPr>
        <sz val="11"/>
        <color indexed="8"/>
        <rFont val="Calibri"/>
      </rPr>
      <t xml:space="preserve">BATTLEFIELD PARK HEALTHCARE CENTER </t>
    </r>
    <r>
      <rPr>
        <b val="1"/>
        <sz val="11"/>
        <color indexed="23"/>
        <rFont val="Calibri"/>
      </rPr>
      <t>*SFF Candidate *Cited for abuse</t>
    </r>
  </si>
  <si>
    <t>1 (A)</t>
  </si>
  <si>
    <t>SFF Candidate 20 months</t>
  </si>
  <si>
    <t>PETERSBURG HEALTHCARE CENTER</t>
  </si>
  <si>
    <t>Communicare</t>
  </si>
  <si>
    <t>ENVOY OF ALEXANDRIA, LLC</t>
  </si>
  <si>
    <t>Consulate</t>
  </si>
  <si>
    <t>Alexandria City</t>
  </si>
  <si>
    <t>9</t>
  </si>
  <si>
    <t>AUGUSTA NURSING &amp; REHAB CENTER</t>
  </si>
  <si>
    <t>FISHERSVILLE</t>
  </si>
  <si>
    <t>Augusta</t>
  </si>
  <si>
    <t>33</t>
  </si>
  <si>
    <t>ENVOY OF LAWRENCEVILLE, LLC</t>
  </si>
  <si>
    <t>LAWRENCEVILLE</t>
  </si>
  <si>
    <t>Brunswick</t>
  </si>
  <si>
    <t>128</t>
  </si>
  <si>
    <t>SKYLINE NURSING &amp; REHABILITATION CENTER</t>
  </si>
  <si>
    <t>FLOYD</t>
  </si>
  <si>
    <t>Floyd</t>
  </si>
  <si>
    <t>57</t>
  </si>
  <si>
    <t>ENVOY AT THE VILLAGE</t>
  </si>
  <si>
    <t>FORK UNION</t>
  </si>
  <si>
    <t>Fluvanna</t>
  </si>
  <si>
    <t>18</t>
  </si>
  <si>
    <t>ENVOY OF WINCHESTER, LLC</t>
  </si>
  <si>
    <t>WINCHESTER</t>
  </si>
  <si>
    <t>Frederick</t>
  </si>
  <si>
    <t>31</t>
  </si>
  <si>
    <t>ENVOY AT THE MEADOWS</t>
  </si>
  <si>
    <t>GOOCHLAND</t>
  </si>
  <si>
    <t>Goochland</t>
  </si>
  <si>
    <t>11</t>
  </si>
  <si>
    <t>GRAYSON REHABILITATION  AND HEALTH CARE CENTER</t>
  </si>
  <si>
    <t>INDEPENDENCE</t>
  </si>
  <si>
    <t>Grayson</t>
  </si>
  <si>
    <t>97</t>
  </si>
  <si>
    <t>ASHLAND NURSING AND REHABILITATION</t>
  </si>
  <si>
    <t>ASHLAND</t>
  </si>
  <si>
    <t>Hanover</t>
  </si>
  <si>
    <t>10</t>
  </si>
  <si>
    <t>CONSULATE HEALTH CARE OF WINDSOR</t>
  </si>
  <si>
    <t>WINDSOR</t>
  </si>
  <si>
    <t>Isle Of Wight</t>
  </si>
  <si>
    <t>50</t>
  </si>
  <si>
    <t>CONSULATE HEALTHCARE OF WILLIAMSBURG</t>
  </si>
  <si>
    <t>WILLIAMSBURG</t>
  </si>
  <si>
    <t>James City</t>
  </si>
  <si>
    <t>8</t>
  </si>
  <si>
    <r>
      <rPr>
        <sz val="11"/>
        <color indexed="8"/>
        <rFont val="Calibri"/>
      </rPr>
      <t xml:space="preserve">ENVOY OF WILLIAMSBURG, LLC </t>
    </r>
    <r>
      <rPr>
        <b val="1"/>
        <sz val="11"/>
        <color indexed="23"/>
        <rFont val="Calibri"/>
      </rPr>
      <t>Special Focus Facility (SFF) *Cited for abuse</t>
    </r>
  </si>
  <si>
    <t>Not Available (A) (SFF)</t>
  </si>
  <si>
    <t>6/20/2019 Note 6</t>
  </si>
  <si>
    <t>4/30/2021 Note 6</t>
  </si>
  <si>
    <t>4/30/2021 Note 7</t>
  </si>
  <si>
    <t>SFF</t>
  </si>
  <si>
    <t>NEWPORT NEWS NURSING &amp; REHAB</t>
  </si>
  <si>
    <t>CONSULATE HEALTH CARE OF NORFOLK</t>
  </si>
  <si>
    <t>ENVOY OF WOODBRIDGE, LLC</t>
  </si>
  <si>
    <t>WOODBRIDGE</t>
  </si>
  <si>
    <r>
      <rPr>
        <sz val="11"/>
        <color indexed="8"/>
        <rFont val="Calibri"/>
      </rPr>
      <t xml:space="preserve">BONVIEW REHABILITATION AND HEALTHCARE </t>
    </r>
    <r>
      <rPr>
        <b val="1"/>
        <sz val="11"/>
        <color indexed="23"/>
        <rFont val="Calibri"/>
      </rPr>
      <t>*Cited for abuse</t>
    </r>
  </si>
  <si>
    <t>.</t>
  </si>
  <si>
    <r>
      <rPr>
        <sz val="11"/>
        <color indexed="8"/>
        <rFont val="Calibri"/>
      </rPr>
      <t xml:space="preserve">ENVOY OF WESTOVER HILLS </t>
    </r>
    <r>
      <rPr>
        <b val="1"/>
        <sz val="11"/>
        <color indexed="23"/>
        <rFont val="Calibri"/>
      </rPr>
      <t>* Note 15</t>
    </r>
  </si>
  <si>
    <t>PHEASANT RIDGE NURSING &amp; REHAB CENTER</t>
  </si>
  <si>
    <t>CONSULATE HEALTH CARE OF WOODSTOCK</t>
  </si>
  <si>
    <t>WOODSTOCK</t>
  </si>
  <si>
    <t>Shenandoah</t>
  </si>
  <si>
    <t>ENVOY OF STAUNTON, LLC</t>
  </si>
  <si>
    <t>STAUNTON</t>
  </si>
  <si>
    <t>Staunton City</t>
  </si>
  <si>
    <t>21</t>
  </si>
  <si>
    <t>KINGS DAUGHTERS COMMUNITY HEALTH &amp; REHAB</t>
  </si>
  <si>
    <t>GREENSPRING VILLAGE</t>
  </si>
  <si>
    <t>Erickson</t>
  </si>
  <si>
    <t>SPRINGFIELD</t>
  </si>
  <si>
    <t>ASHBY PONDS INC</t>
  </si>
  <si>
    <t>ASHBURN</t>
  </si>
  <si>
    <t>FRIENDSHIP HEALTH AND REHAB CENTER - SOUTH</t>
  </si>
  <si>
    <t>Friendship</t>
  </si>
  <si>
    <t>CAVE SPRING</t>
  </si>
  <si>
    <t>Roanoke</t>
  </si>
  <si>
    <t>14</t>
  </si>
  <si>
    <t>FRIENDSHIP HEALTH AND REHAB CENTER</t>
  </si>
  <si>
    <r>
      <rPr>
        <sz val="11"/>
        <color indexed="8"/>
        <rFont val="Calibri"/>
      </rPr>
      <t xml:space="preserve">WOODMONT CENTER </t>
    </r>
    <r>
      <rPr>
        <b val="1"/>
        <sz val="11"/>
        <color indexed="23"/>
        <rFont val="Calibri"/>
      </rPr>
      <t>*SFF Candidate</t>
    </r>
  </si>
  <si>
    <t>Genesis HealthCare</t>
  </si>
  <si>
    <t>Stafford</t>
  </si>
  <si>
    <t>SFF Candidate - 2 months</t>
  </si>
  <si>
    <t>WESTWOOD CENTER</t>
  </si>
  <si>
    <t>BLUEFIELD</t>
  </si>
  <si>
    <t>Tazewell</t>
  </si>
  <si>
    <t>123</t>
  </si>
  <si>
    <t>GOODWIN HOUSE ALEXANDRIA</t>
  </si>
  <si>
    <t>Goodwin House</t>
  </si>
  <si>
    <t>GOODWIN HOUSE BAILEY'S CROSSROADS</t>
  </si>
  <si>
    <t>FALLS CHURCH</t>
  </si>
  <si>
    <t>HERITAGE HALL  FRONT ROYAL</t>
  </si>
  <si>
    <t>Heritage Hall</t>
  </si>
  <si>
    <t>FRONT ROYAL</t>
  </si>
  <si>
    <t>Warren</t>
  </si>
  <si>
    <t>66</t>
  </si>
  <si>
    <t>HERITAGE HALL - BROOKNEAL</t>
  </si>
  <si>
    <t>BROOKNEAL</t>
  </si>
  <si>
    <t>Campbell</t>
  </si>
  <si>
    <t>74</t>
  </si>
  <si>
    <t>HERITAGE HALL - LAUREL MEADOWS</t>
  </si>
  <si>
    <t>LAUREL FORK</t>
  </si>
  <si>
    <t>Carroll</t>
  </si>
  <si>
    <t>84</t>
  </si>
  <si>
    <t>HERITAGE HALL BIG STONE GAP</t>
  </si>
  <si>
    <t>BIG STONE GAP</t>
  </si>
  <si>
    <t>HERITAGE HALL BLACKSBURG</t>
  </si>
  <si>
    <t>BLACKSBURG</t>
  </si>
  <si>
    <t>Montgomery</t>
  </si>
  <si>
    <t>27</t>
  </si>
  <si>
    <t>HERITAGE HALL BLACKSTONE</t>
  </si>
  <si>
    <t>BLACKSTONE</t>
  </si>
  <si>
    <t>Nottoway</t>
  </si>
  <si>
    <t>118</t>
  </si>
  <si>
    <t>HERITAGE HALL CLINTWOOD</t>
  </si>
  <si>
    <t>CLINTWOOD</t>
  </si>
  <si>
    <t>Dickenson</t>
  </si>
  <si>
    <t>129</t>
  </si>
  <si>
    <t>HERITAGE HALL DILLWYN</t>
  </si>
  <si>
    <t>DILLWYN</t>
  </si>
  <si>
    <t>Buckingham</t>
  </si>
  <si>
    <t>124</t>
  </si>
  <si>
    <t>HERITAGE HALL GRUNDY</t>
  </si>
  <si>
    <t>GRUNDY</t>
  </si>
  <si>
    <t>Buchanan</t>
  </si>
  <si>
    <t>133</t>
  </si>
  <si>
    <t>HERITAGE HALL KING GEORGE</t>
  </si>
  <si>
    <t>KING GEORGE</t>
  </si>
  <si>
    <t>King George</t>
  </si>
  <si>
    <t>36</t>
  </si>
  <si>
    <t>HERITAGE HALL LEESBURG</t>
  </si>
  <si>
    <t>LEESBURG</t>
  </si>
  <si>
    <t>HERITAGE HALL LEXINGTON</t>
  </si>
  <si>
    <t>EAST LEXINGTON</t>
  </si>
  <si>
    <t>Lexington City</t>
  </si>
  <si>
    <t>29</t>
  </si>
  <si>
    <t>HERITAGE HALL TAZEWELL</t>
  </si>
  <si>
    <t>TAZEWELL</t>
  </si>
  <si>
    <t>HERITAGE HALL WISE</t>
  </si>
  <si>
    <t>WISE</t>
  </si>
  <si>
    <t>HERITAGE HALL-RICH CREEK</t>
  </si>
  <si>
    <t>RICH CREEK</t>
  </si>
  <si>
    <t>Giles</t>
  </si>
  <si>
    <t>58</t>
  </si>
  <si>
    <t>THE BRIAN CENTER</t>
  </si>
  <si>
    <t>Kissito</t>
  </si>
  <si>
    <t>LOW MOOR</t>
  </si>
  <si>
    <t>THE SPRINGS NURSING CENTER</t>
  </si>
  <si>
    <t>HOT SPRINGS</t>
  </si>
  <si>
    <t>Bath</t>
  </si>
  <si>
    <t>55</t>
  </si>
  <si>
    <t>BLAND COUNTY NURSING &amp; REHABILITATION CENTER</t>
  </si>
  <si>
    <t>BASTIAN</t>
  </si>
  <si>
    <t>Bland</t>
  </si>
  <si>
    <t>BRIAN CENTER HEALTH AND REHABILITATION</t>
  </si>
  <si>
    <t>FINCASTLE</t>
  </si>
  <si>
    <t>MULBERRY CREEK NURSING AND REHAB CENTER</t>
  </si>
  <si>
    <t>Newly Certified by Medicare - insufficient results to rate</t>
  </si>
  <si>
    <t>MARTINSVILLE</t>
  </si>
  <si>
    <t>Martinsville City</t>
  </si>
  <si>
    <t>105</t>
  </si>
  <si>
    <t>MAPLE GROVE HEALTH CARE CENTER</t>
  </si>
  <si>
    <t>LEBANON</t>
  </si>
  <si>
    <t>Russell</t>
  </si>
  <si>
    <t>120</t>
  </si>
  <si>
    <t>BLUE RIDGE THERAPY CONNECTION</t>
  </si>
  <si>
    <t>Landmark Operations Holdings</t>
  </si>
  <si>
    <t>STUART</t>
  </si>
  <si>
    <t>Patrick</t>
  </si>
  <si>
    <t>106</t>
  </si>
  <si>
    <t>HIGHLAND RIDGE REHAB CENTER</t>
  </si>
  <si>
    <t>DUBLIN</t>
  </si>
  <si>
    <t>Pulaski</t>
  </si>
  <si>
    <t>87</t>
  </si>
  <si>
    <t>THE LAURELS OF CHARLOTTESVILLE</t>
  </si>
  <si>
    <t>Laurel Health Care</t>
  </si>
  <si>
    <t>THE LAURELS OF WILLOW CREEK</t>
  </si>
  <si>
    <t>MIDLOTHIAN</t>
  </si>
  <si>
    <t>THE LAURELS OF BON AIR</t>
  </si>
  <si>
    <t>BON AIR</t>
  </si>
  <si>
    <r>
      <rPr>
        <sz val="11"/>
        <color indexed="8"/>
        <rFont val="Calibri"/>
      </rPr>
      <t xml:space="preserve">THE LAURELS OF UNIVERSITY PARK </t>
    </r>
    <r>
      <rPr>
        <b val="1"/>
        <sz val="11"/>
        <color indexed="23"/>
        <rFont val="Calibri"/>
      </rPr>
      <t>*SFF Candidate</t>
    </r>
  </si>
  <si>
    <t>SFF Candidate 1 month</t>
  </si>
  <si>
    <t>THE VIRGINIAN</t>
  </si>
  <si>
    <t>Life Care Services</t>
  </si>
  <si>
    <t>FAIRFAX</t>
  </si>
  <si>
    <t>Fairfax City</t>
  </si>
  <si>
    <t>5</t>
  </si>
  <si>
    <t>SEASIDE HHC @ ATLANTIC SHORE</t>
  </si>
  <si>
    <t>THE GLEBE</t>
  </si>
  <si>
    <t>LifeSpire</t>
  </si>
  <si>
    <t>THE CULPEPER</t>
  </si>
  <si>
    <t>CULPEPER</t>
  </si>
  <si>
    <t>Culpeper</t>
  </si>
  <si>
    <t>65</t>
  </si>
  <si>
    <t>LAKEWOOD MANOR</t>
  </si>
  <si>
    <t>THE CHESAPEAKE</t>
  </si>
  <si>
    <t>ALBEMARLE HEALTH &amp; REHABILITATION CENTER</t>
  </si>
  <si>
    <t>Medical Services of America/Virginia</t>
  </si>
  <si>
    <t>APPOMATTOX HEALTH &amp; REHABILITATON CENTER</t>
  </si>
  <si>
    <t>APPOMATTOX</t>
  </si>
  <si>
    <t>Appomattox</t>
  </si>
  <si>
    <t>86</t>
  </si>
  <si>
    <t>CHERRYDALE HEALTH AND REHABILITATION CENTER</t>
  </si>
  <si>
    <t>ARLINGTON</t>
  </si>
  <si>
    <t>Arlington</t>
  </si>
  <si>
    <t>2</t>
  </si>
  <si>
    <t>CULPEPER HEALTH &amp; REHABILITATION CENTER</t>
  </si>
  <si>
    <t>PINEY FOREST HEALTH AND REHABILITATION CENTER</t>
  </si>
  <si>
    <t>DANVILLE</t>
  </si>
  <si>
    <t>Danville City</t>
  </si>
  <si>
    <t>119</t>
  </si>
  <si>
    <t>BURKE HEALTH AND REHABILITATION CENTER</t>
  </si>
  <si>
    <t>BURKE</t>
  </si>
  <si>
    <t>FRANKLIN HEALTH AND REHABILITATION CENTER</t>
  </si>
  <si>
    <t>ROCKY MOUNT</t>
  </si>
  <si>
    <t>Franklin</t>
  </si>
  <si>
    <t>76</t>
  </si>
  <si>
    <t>HARRISONBURG HLTH &amp; REHAB CNTR</t>
  </si>
  <si>
    <t>STANLEYTOWN HEALTH AND REHABILITATION CENTER</t>
  </si>
  <si>
    <t>BASSETT</t>
  </si>
  <si>
    <t>Henry</t>
  </si>
  <si>
    <t>114</t>
  </si>
  <si>
    <t>GRETNA HEALTH AND REHABILITATION CENTER</t>
  </si>
  <si>
    <t>GRETNA</t>
  </si>
  <si>
    <t>Pittsylvania</t>
  </si>
  <si>
    <t>98</t>
  </si>
  <si>
    <t>LAKE MANASSAS HEALTH &amp; REHABILITATION CENTER</t>
  </si>
  <si>
    <t>PULASKI HLTH &amp; REHAB CNTR</t>
  </si>
  <si>
    <t>PULASKI</t>
  </si>
  <si>
    <t>BERKSHIRE HEALTH &amp; REHABILITATION CENTER</t>
  </si>
  <si>
    <t>VINTON</t>
  </si>
  <si>
    <t>RALEIGH COURT HEALTH AND REHABILITATION CENTER</t>
  </si>
  <si>
    <t>PRINCESS ANNE HEALTH &amp; REHABILITATION CENTER</t>
  </si>
  <si>
    <t>MANORCARE HEALTH SERVICES-ARLINGTON</t>
  </si>
  <si>
    <t>ProMedica</t>
  </si>
  <si>
    <t>Manorcare Health Services-Alexandria</t>
  </si>
  <si>
    <t>MANORCARE HEALTH SERVICES-FAIR OAKS</t>
  </si>
  <si>
    <t>MANORCARE HEALTH SERVICES-IMPERIAL</t>
  </si>
  <si>
    <t>MANORCARE HEALTH SERVICES-RICHMOND</t>
  </si>
  <si>
    <t>HEARTLAND HEALTH CARE CENTER - LYNCHBURG</t>
  </si>
  <si>
    <t>WOODBINE REHABILITATION &amp; HEALTHCARE CENTER</t>
  </si>
  <si>
    <t>QUINTO DELTA LLC</t>
  </si>
  <si>
    <t>CANTERBURY REHABILITATION &amp; HEALTH CARE CENTER</t>
  </si>
  <si>
    <r>
      <rPr>
        <sz val="11"/>
        <color indexed="8"/>
        <rFont val="Calibri"/>
      </rPr>
      <t xml:space="preserve">WESTMORELAND REHABILITATION &amp; HEALTHCARE CENTER </t>
    </r>
    <r>
      <rPr>
        <b val="1"/>
        <sz val="11"/>
        <color indexed="23"/>
        <rFont val="Calibri"/>
      </rPr>
      <t>*Cited for abuse</t>
    </r>
  </si>
  <si>
    <t xml:space="preserve">QUINTO DELTA LLC </t>
  </si>
  <si>
    <t>COLONIAL BEACH</t>
  </si>
  <si>
    <t>Westmoreland</t>
  </si>
  <si>
    <t>96</t>
  </si>
  <si>
    <r>
      <rPr>
        <sz val="11"/>
        <color indexed="8"/>
        <rFont val="Calibri"/>
      </rPr>
      <t xml:space="preserve">FRANCIS N SANDERS NURSING HOME, INC </t>
    </r>
    <r>
      <rPr>
        <b val="1"/>
        <sz val="11"/>
        <color indexed="23"/>
        <rFont val="Calibri"/>
      </rPr>
      <t>*Cited for abuse</t>
    </r>
  </si>
  <si>
    <t>Riverside Health</t>
  </si>
  <si>
    <t>GLOUCESTER</t>
  </si>
  <si>
    <t>Gloucester</t>
  </si>
  <si>
    <t>34</t>
  </si>
  <si>
    <t>RIVERSIDE HEALTHY LIVING COMMUNITY-SMITHFIELD</t>
  </si>
  <si>
    <t>SMITHFIELD</t>
  </si>
  <si>
    <t>THE CONVALESCENT CENTER AT PATRIOTS COLONY</t>
  </si>
  <si>
    <t>RIVERSIDE CONVAL CENTER-MATHEW</t>
  </si>
  <si>
    <t>MATHEWS</t>
  </si>
  <si>
    <t>Mathews</t>
  </si>
  <si>
    <t>26</t>
  </si>
  <si>
    <t>RIVERSIDE CONVAL CENTER-SALUDA</t>
  </si>
  <si>
    <t>SALUDA</t>
  </si>
  <si>
    <t>Middlesex</t>
  </si>
  <si>
    <t>54</t>
  </si>
  <si>
    <t>WATERVIEW HEALTH &amp; REHAB CENTER</t>
  </si>
  <si>
    <t>RIVERSIDE HEALTHCARE ASSOCIATION, INC.</t>
  </si>
  <si>
    <t>HAMPTON</t>
  </si>
  <si>
    <t>Hampton City</t>
  </si>
  <si>
    <t>67</t>
  </si>
  <si>
    <t>THE GARDENS AT WARWICK FOREST</t>
  </si>
  <si>
    <t>SHORE HEALTH &amp; REHAB CENTER</t>
  </si>
  <si>
    <t>Saber</t>
  </si>
  <si>
    <t>PARKSLEY</t>
  </si>
  <si>
    <t>Accomack</t>
  </si>
  <si>
    <t>115</t>
  </si>
  <si>
    <t>MONROE HEALTH &amp; REHAB CENTER</t>
  </si>
  <si>
    <t>SHENANDOAH NURSING HOME</t>
  </si>
  <si>
    <t>AUTUMN CARE OF ALTAVISTA</t>
  </si>
  <si>
    <t>ALTAVISTA</t>
  </si>
  <si>
    <t>HILLSVILLE HEALTH &amp; REHAB CENTER</t>
  </si>
  <si>
    <t>HILLSVILLE</t>
  </si>
  <si>
    <t>AUTUMN CARE OF CHESAPEAKE</t>
  </si>
  <si>
    <t>CHESAPEAKE</t>
  </si>
  <si>
    <t>Chesapeake City</t>
  </si>
  <si>
    <t>32</t>
  </si>
  <si>
    <t>OAK GROVE HEALTH &amp; REHAB CENTER, LLC</t>
  </si>
  <si>
    <t>TYLER'S RETREAT AT IRON BRIDGE</t>
  </si>
  <si>
    <t>CHESTER</t>
  </si>
  <si>
    <t>STRATFORD HEALTHCARE CENTER</t>
  </si>
  <si>
    <t>ROCKY MOUNTAIN HEALTH &amp; REHAB CENTER</t>
  </si>
  <si>
    <t>WADDELL NURSING AND REHAB CENTER</t>
  </si>
  <si>
    <t>GALAX</t>
  </si>
  <si>
    <t>Galax City</t>
  </si>
  <si>
    <t>116</t>
  </si>
  <si>
    <t>SOUTH BOSTON HEALTH &amp; REHAB CENTER</t>
  </si>
  <si>
    <t>SOUTH BOSTON</t>
  </si>
  <si>
    <t>Halifax</t>
  </si>
  <si>
    <t>109</t>
  </si>
  <si>
    <t>HAMPTON HEALTH &amp; REHAB CENTER, LLC</t>
  </si>
  <si>
    <t>AUTUMN CARE OF MECHANICSVILLE</t>
  </si>
  <si>
    <t>MECHANICSVILLE</t>
  </si>
  <si>
    <t>FOREST HEALTH &amp; REHAB CENTER</t>
  </si>
  <si>
    <t>LIBERTY RIDGE HEALTH &amp; REHAB</t>
  </si>
  <si>
    <t>AUTUMN CARE OF MADISON</t>
  </si>
  <si>
    <t>MADISON</t>
  </si>
  <si>
    <t>Madison</t>
  </si>
  <si>
    <t>53</t>
  </si>
  <si>
    <t>CLARKSVILLE HEALTH &amp; REHAB CENTER</t>
  </si>
  <si>
    <t>CLARKSVILLE</t>
  </si>
  <si>
    <t>DOCKSIDE HEALTH &amp; REHAB CENTER</t>
  </si>
  <si>
    <t>LOCUST HILL</t>
  </si>
  <si>
    <t>AUTUMN CARE OF NORFOLK</t>
  </si>
  <si>
    <t>WATERSIDE HEALTH &amp; REHAB CENTER</t>
  </si>
  <si>
    <t>CHATHAM HEALTH &amp; REHABILITATION CENTER</t>
  </si>
  <si>
    <t>CHATHAM</t>
  </si>
  <si>
    <t>AUTUMN CARE OF PORTSMOUTH</t>
  </si>
  <si>
    <t>PORTSMOUTH</t>
  </si>
  <si>
    <t>Portsmouth City</t>
  </si>
  <si>
    <t>108</t>
  </si>
  <si>
    <t>PORTSIDE HEALTH &amp; REHAB CENTER</t>
  </si>
  <si>
    <t>FARMVILLE HEALTH &amp; REHAB CENTER</t>
  </si>
  <si>
    <t>FARMVILLE</t>
  </si>
  <si>
    <t>Prince Edward</t>
  </si>
  <si>
    <t>95</t>
  </si>
  <si>
    <t>NOVA HEALTH AND REHAB</t>
  </si>
  <si>
    <t>WEBER CITY</t>
  </si>
  <si>
    <t>Scott</t>
  </si>
  <si>
    <t>91</t>
  </si>
  <si>
    <t>RIDGECREST MANOR NURSING &amp; REHABILITATION</t>
  </si>
  <si>
    <t>DUFFIELD</t>
  </si>
  <si>
    <t>FALLS RUN NURSING AND REHAB CENTER</t>
  </si>
  <si>
    <t>AUTUMN CARE OF SUFFOLK</t>
  </si>
  <si>
    <t>COLONIAL HEALTH &amp; REHAB CENTER, LLC</t>
  </si>
  <si>
    <t>KEMPSVILLE HEALTH &amp; REHAB CENTER</t>
  </si>
  <si>
    <t>ROSEMONT HEALTH &amp; REHAB CENTER, LLC</t>
  </si>
  <si>
    <t>SUNNYSIDE PRESBYTERIAN RETIREMENT COMMUNITY</t>
  </si>
  <si>
    <t>Sunnyside Communities</t>
  </si>
  <si>
    <t>KING'S GRANT RETIREMENT COMMUN</t>
  </si>
  <si>
    <t>5  Note 9</t>
  </si>
  <si>
    <t>SUMMIT SQUARE</t>
  </si>
  <si>
    <t>COLONNADES HEALTH CARE CENTER</t>
  </si>
  <si>
    <t>Sunrise</t>
  </si>
  <si>
    <t>THE JEFFERSON</t>
  </si>
  <si>
    <t>BELVOIR WOODS HEALTH CARE CENTER AT THE FAIRFAX</t>
  </si>
  <si>
    <t>FORT BELVOIR</t>
  </si>
  <si>
    <t>ALLEGHANY HEALTH AND REHAB</t>
  </si>
  <si>
    <t>Trio</t>
  </si>
  <si>
    <t>SHENANDOAH VALLEY HEALTH AND REHAB</t>
  </si>
  <si>
    <t>BUENA VISTA</t>
  </si>
  <si>
    <t>Buena Vista City</t>
  </si>
  <si>
    <t>79</t>
  </si>
  <si>
    <t>ROSE HILL HEALTH AND REHAB</t>
  </si>
  <si>
    <t>BERRYVILLE</t>
  </si>
  <si>
    <t>Clarke</t>
  </si>
  <si>
    <t>30</t>
  </si>
  <si>
    <t>GALAX HEALTH AND REHAB</t>
  </si>
  <si>
    <t>ELIZABETH ADAM CRUMP HEALTH AND REHAB</t>
  </si>
  <si>
    <t>GLEN ALLEN</t>
  </si>
  <si>
    <r>
      <rPr>
        <sz val="11"/>
        <color indexed="8"/>
        <rFont val="Calibri"/>
      </rPr>
      <t xml:space="preserve">MARTINSVILLE HEALTH AND REHAB </t>
    </r>
    <r>
      <rPr>
        <b val="1"/>
        <sz val="11"/>
        <color indexed="23"/>
        <rFont val="Calibri"/>
      </rPr>
      <t>*SFF Candidate *Cited for abuse</t>
    </r>
  </si>
  <si>
    <t>SFF Candidate 8 months</t>
  </si>
  <si>
    <t>BAYSIDE OF POQUOSON HEALTH AND REHAB</t>
  </si>
  <si>
    <t>POQUOSON</t>
  </si>
  <si>
    <t>Poquoson</t>
  </si>
  <si>
    <t>13</t>
  </si>
  <si>
    <t>PORTSMOUTH HEALTH AND REHAB</t>
  </si>
  <si>
    <t>FREDERICKSBURG HEALTH AND REHAB</t>
  </si>
  <si>
    <t>COMMUNITY MEMORIAL HOSPITAL HUNDLEY CENTER</t>
  </si>
  <si>
    <t>VCU Health</t>
  </si>
  <si>
    <t>SOUTH HILL</t>
  </si>
  <si>
    <t>VCU HEALTH CHILDREN'S SERVICES AT BROOK ROAD</t>
  </si>
  <si>
    <t>Child Nursing Home</t>
  </si>
  <si>
    <t>44.8 children</t>
  </si>
  <si>
    <t>COLONIAL HEIGHTS REHABILITATION AND NURSING CENTER</t>
  </si>
  <si>
    <t>VIRGINIA CARE HOLCO LLC</t>
  </si>
  <si>
    <t>FAIRFAX REHABILITATION AND NURSING CENTER</t>
  </si>
  <si>
    <t>GLENBURNIE REHAB &amp; NURSING CENTER</t>
  </si>
  <si>
    <t>WESTPORT REHABILITATION AND NURSING CENTER</t>
  </si>
  <si>
    <t>WONDER CITY REHABILITATION AND NURSING CENTER</t>
  </si>
  <si>
    <t>VALLEY REHABILITATION AND NURSING CENTER</t>
  </si>
  <si>
    <t>CHILHOWIE</t>
  </si>
  <si>
    <t>WALTER REED CONVALESCENT AND REHABILITATION CENTER</t>
  </si>
  <si>
    <t>Virginia Health Svcs</t>
  </si>
  <si>
    <t>COLISEUM CONVALESCENT AND REHABILITATION CENTER</t>
  </si>
  <si>
    <t>NORTHAMPTON CONVALESCENT AND REHABILITATION CENTER</t>
  </si>
  <si>
    <t>LANCASHIRE CONVALESCENT AND REHABILITATION CENTER</t>
  </si>
  <si>
    <t>KILMARNOCK</t>
  </si>
  <si>
    <t>Lancaster</t>
  </si>
  <si>
    <t>61</t>
  </si>
  <si>
    <t>JAMES RIVER CONVALESCENT CENTER</t>
  </si>
  <si>
    <t>THE NEWPORT</t>
  </si>
  <si>
    <t>YORK CONVALESCENT AND REHABILITATION  CENTER</t>
  </si>
  <si>
    <t>YORKTOWN</t>
  </si>
  <si>
    <t>York</t>
  </si>
  <si>
    <t>6</t>
  </si>
  <si>
    <t>WESTMINSTER CANTERBURY BLUE RI</t>
  </si>
  <si>
    <t>West-Canterbury</t>
  </si>
  <si>
    <t>SHENANDOAH VLY WESTMINSTER-CANTERBURY</t>
  </si>
  <si>
    <t>WESTMINSTER-CANTERBURY OF RICHMOND</t>
  </si>
  <si>
    <t>RAPPAHANNOCK WESTMINSTER CANTE</t>
  </si>
  <si>
    <t>IRVINGTON</t>
  </si>
  <si>
    <t>WESTMINSTER-CANTERBURY OF LYNCHBURG INC</t>
  </si>
  <si>
    <t>WESTMINSTER AT LAKE RIDGE</t>
  </si>
  <si>
    <t>LAKE RIDGE</t>
  </si>
  <si>
    <t>WESTMINSTER-CANTERBURY ON CHESAPEAKE BAY</t>
  </si>
  <si>
    <t>Westminster-Canterbury</t>
  </si>
  <si>
    <t>Single location</t>
  </si>
  <si>
    <t>Single location For Profit</t>
  </si>
  <si>
    <t>LAKE TAYLOR HOSP</t>
  </si>
  <si>
    <t>Hospital Authority of Norfolk</t>
  </si>
  <si>
    <t>Hospital - Long Term Care</t>
  </si>
  <si>
    <t>CLINCH VALLEY MEDICAL CENTER</t>
  </si>
  <si>
    <t>Clinch Valley Health</t>
  </si>
  <si>
    <t>RICHLANDS</t>
  </si>
  <si>
    <t>WYTHE CNTY COMMUNITY HOSP ECU</t>
  </si>
  <si>
    <t>Wythe County Community Hosp.</t>
  </si>
  <si>
    <t>LYNN CARE CENTER (Warren Memorial Hospital)</t>
  </si>
  <si>
    <t>Valley Health</t>
  </si>
  <si>
    <t>AUGUSTA MEDICAL CTR SKILLED CA (Augusta Medical Center)</t>
  </si>
  <si>
    <t>N/A</t>
  </si>
  <si>
    <t>Augusta Health</t>
  </si>
  <si>
    <t>GRACE HEALTHCARE OF ABINGDON</t>
  </si>
  <si>
    <t>Cedar Lawn Investments, LLC</t>
  </si>
  <si>
    <t>FAUQUIER HEALTH REHABILITATION &amp; NURSING CENTER</t>
  </si>
  <si>
    <t xml:space="preserve">Fauquier Hospital </t>
  </si>
  <si>
    <t>WARRENTON</t>
  </si>
  <si>
    <t>Fauquier</t>
  </si>
  <si>
    <t>22</t>
  </si>
  <si>
    <t>NHC HEALTHCARE, BRISTOL</t>
  </si>
  <si>
    <t>National Healthcare Corp</t>
  </si>
  <si>
    <t>BRISTOL</t>
  </si>
  <si>
    <t>Bristol City</t>
  </si>
  <si>
    <t>101</t>
  </si>
  <si>
    <t>HOLLY MANOR NURSING HOME</t>
  </si>
  <si>
    <t>The Woodland</t>
  </si>
  <si>
    <t>GREENSVILLE HEALTH AND REHABILITATION CENTER</t>
  </si>
  <si>
    <t>EPIC GROUP LP</t>
  </si>
  <si>
    <t>THE FOUNTAINS AT WASHINGTON HOUSE</t>
  </si>
  <si>
    <t>Watermark Retirement</t>
  </si>
  <si>
    <t>SOUTH ROANOKE NURSING AND REHABILITATION</t>
  </si>
  <si>
    <t>AMERICAN HEALTHCARE LLC</t>
  </si>
  <si>
    <t>REGENCY CARE OF ARLINGTON, LLC</t>
  </si>
  <si>
    <t>BOWLING GREEN HEALTH &amp; REHABILITATION CENTER</t>
  </si>
  <si>
    <t>BOWLING GREEN</t>
  </si>
  <si>
    <t>Caroline</t>
  </si>
  <si>
    <t>83</t>
  </si>
  <si>
    <t>RIVERSIDE HEALTH &amp; REHAB CNTR</t>
  </si>
  <si>
    <t>BROOKSIDE REHAB &amp; NURSING CENTER</t>
  </si>
  <si>
    <r>
      <rPr>
        <sz val="11"/>
        <color indexed="8"/>
        <rFont val="Calibri"/>
      </rPr>
      <t xml:space="preserve">HANOVER HEALTH AND REHABILITATION CENTER </t>
    </r>
    <r>
      <rPr>
        <b val="1"/>
        <sz val="11"/>
        <color indexed="23"/>
        <rFont val="Calibri"/>
      </rPr>
      <t>*SFF Candidate *Cited for abuse</t>
    </r>
  </si>
  <si>
    <t>2 (A)</t>
  </si>
  <si>
    <t>SFF Candidate 19 months</t>
  </si>
  <si>
    <t>HENRICO HEALTH &amp; REHABILITATION CENTER</t>
  </si>
  <si>
    <t>HIGHLAND SPRINGS</t>
  </si>
  <si>
    <t>LYNCHBURG HEALTH &amp; REHABILITATION  CENTER</t>
  </si>
  <si>
    <t>NORFOLK HEALTH AND REHABILITATION CENTER</t>
  </si>
  <si>
    <t>BEAUFONT HEALTH AND REHABILITATION CENTER</t>
  </si>
  <si>
    <t>SALEM HEALTH &amp; REHABILITATION</t>
  </si>
  <si>
    <t>SALEM</t>
  </si>
  <si>
    <t>Salem City</t>
  </si>
  <si>
    <t>25</t>
  </si>
  <si>
    <t>SKYLINE TERRACE CONV HOME</t>
  </si>
  <si>
    <t>BAYSIDE HEALTH &amp; REHABILITATION CENTER</t>
  </si>
  <si>
    <t>VIRGINIA BEACH HEALTHCARE AND REHAB CENTER</t>
  </si>
  <si>
    <t>EVERGREEN HEALTH AND REHAB</t>
  </si>
  <si>
    <t>Winchester City</t>
  </si>
  <si>
    <t>Regency Health and Rehabilitation Center</t>
  </si>
  <si>
    <t>GRAFTON</t>
  </si>
  <si>
    <t>GREENBRIER REGIONAL MEDICAL CENTER</t>
  </si>
  <si>
    <t>WEST COAST COMMONWEALTH PARTNERS LLC</t>
  </si>
  <si>
    <t>BERRY HILL NURSING HOME</t>
  </si>
  <si>
    <r>
      <rPr>
        <sz val="11"/>
        <color indexed="8"/>
        <rFont val="Calibri"/>
      </rPr>
      <t xml:space="preserve">WAYLAND NURSING AND REHABILITATION CENTER </t>
    </r>
    <r>
      <rPr>
        <b val="1"/>
        <sz val="11"/>
        <color indexed="23"/>
        <rFont val="Calibri"/>
      </rPr>
      <t>*Cited for abuse</t>
    </r>
  </si>
  <si>
    <t>PRINCIPLE LONG TERM CARE, INC.</t>
  </si>
  <si>
    <t>KEYSVILLE</t>
  </si>
  <si>
    <t>Charlotte</t>
  </si>
  <si>
    <t>122</t>
  </si>
  <si>
    <t>AMELIA REHABILITATION AND HEALTHCARE CENTER</t>
  </si>
  <si>
    <t>AMELIA</t>
  </si>
  <si>
    <t>Amelia</t>
  </si>
  <si>
    <t>104</t>
  </si>
  <si>
    <t>THE REHAB CENTER AT BRISTOL</t>
  </si>
  <si>
    <t>SIGNATURE HEALTHCARE OF NORFOLK</t>
  </si>
  <si>
    <t>Signature</t>
  </si>
  <si>
    <t>LIFE CARE CENTER OF NEW MARKET</t>
  </si>
  <si>
    <t>Life Care Centers of America</t>
  </si>
  <si>
    <t>NEW MARKET</t>
  </si>
  <si>
    <t>CHARLOTTESVILLE HEALTH &amp; REHABILITATION CENTER</t>
  </si>
  <si>
    <t>CHESAPEAKE HEALTH AND REHABILITATION CENTER</t>
  </si>
  <si>
    <t>PARHAM HEALTH CARE &amp; REHAB CEN</t>
  </si>
  <si>
    <t>LOUISA HEALTH &amp; REHABILITATION CENTER</t>
  </si>
  <si>
    <t>LOUISA</t>
  </si>
  <si>
    <t>Louisa</t>
  </si>
  <si>
    <t>SKYVIEW SPRINGS REHAB AND NURSING CENTER</t>
  </si>
  <si>
    <t>LURAY</t>
  </si>
  <si>
    <t>Page</t>
  </si>
  <si>
    <t>110</t>
  </si>
  <si>
    <t>SPRINGTREE HEALTHCARE &amp; REHAB CENTER</t>
  </si>
  <si>
    <t>Single location For Profit Averages</t>
  </si>
  <si>
    <t>Single location Non-Profit</t>
  </si>
  <si>
    <t>MOUNTAIN VIEW NURSING HOME</t>
  </si>
  <si>
    <t>Mountain View</t>
  </si>
  <si>
    <t>ARODA</t>
  </si>
  <si>
    <t>LAKE PRINCE WOODS, INC</t>
  </si>
  <si>
    <t>EveryAge</t>
  </si>
  <si>
    <t>BRANDON OAKS NURSING AND REHABILITATION CENTER</t>
  </si>
  <si>
    <t>Carilion</t>
  </si>
  <si>
    <t>THE VILLAGE AT ORCHARD RIDGE</t>
  </si>
  <si>
    <t>National Lutheran Communities</t>
  </si>
  <si>
    <t>LOUDOUN NURSING AND REHAB CNTR</t>
  </si>
  <si>
    <t>Inova</t>
  </si>
  <si>
    <t>ARLEIGH BURKE PAVILION</t>
  </si>
  <si>
    <t>NAVY MARINE COAST GUARD RESIDENCE FOUNDATION</t>
  </si>
  <si>
    <t>MC LEAN</t>
  </si>
  <si>
    <t xml:space="preserve">JOHNSON CNTR/FALCONS LANDING  </t>
  </si>
  <si>
    <t>5  Note 8</t>
  </si>
  <si>
    <t>Air Force Retired Officers Community Wash. D.C.</t>
  </si>
  <si>
    <t>POTOMAC FALLS</t>
  </si>
  <si>
    <t>ROMAN EAGLE REHABILITATION AND HEALTH CARE CENTER</t>
  </si>
  <si>
    <t>COVENANT WOODS NURSING HOME</t>
  </si>
  <si>
    <t>VMRC, COMPLETE LIVING CARE</t>
  </si>
  <si>
    <t>Virginia Mennonite</t>
  </si>
  <si>
    <t>Rockingham</t>
  </si>
  <si>
    <t>44</t>
  </si>
  <si>
    <t>WINDSORMEADE OF WILLIAMSBURG</t>
  </si>
  <si>
    <t>WOODHAVEN HALL AT WILLIAMSBURG LANDING</t>
  </si>
  <si>
    <t>THREE RIVERS HEALTH &amp; REHAB CENTER</t>
  </si>
  <si>
    <t>WEST POINT</t>
  </si>
  <si>
    <t>King William</t>
  </si>
  <si>
    <t>40</t>
  </si>
  <si>
    <t>KENDAL  AT LEXINGTON</t>
  </si>
  <si>
    <t>LEXINGTON</t>
  </si>
  <si>
    <t>THE WYBE AND MARIETJE KROONTJE HEALTH CARE CENTER</t>
  </si>
  <si>
    <t>HARBOR'S EDGE</t>
  </si>
  <si>
    <t>NORTHERN NECK SENIOR CARE COMMUNITY</t>
  </si>
  <si>
    <t>WARSAW</t>
  </si>
  <si>
    <t>Richmond</t>
  </si>
  <si>
    <t>68</t>
  </si>
  <si>
    <t>THE VIRGINIA HOME</t>
  </si>
  <si>
    <t>BRIDGEWATER HOME , INC.</t>
  </si>
  <si>
    <t>BRIDGEWATER</t>
  </si>
  <si>
    <t>RICHFIELD RECOVERY &amp;  CARE CENTER</t>
  </si>
  <si>
    <t>SNYDER NURSING HOME</t>
  </si>
  <si>
    <t>THE HAVEN AT BRANDERMILL WOODS</t>
  </si>
  <si>
    <t>Senior Living Choices of VA Inc</t>
  </si>
  <si>
    <t>Single location Non-Profit Averages</t>
  </si>
  <si>
    <t>AVERAGES</t>
  </si>
  <si>
    <t>Note 1</t>
  </si>
  <si>
    <r>
      <rPr>
        <b val="1"/>
        <sz val="12"/>
        <color indexed="33"/>
        <rFont val="Calibri"/>
      </rPr>
      <t xml:space="preserve">Staffing star rating
</t>
    </r>
    <r>
      <rPr>
        <sz val="12"/>
        <color indexed="8"/>
        <rFont val="Calibri"/>
      </rPr>
      <t xml:space="preserve">The staffing rating is based on 2 measures reported through the payroll-based staffing system:
</t>
    </r>
    <r>
      <rPr>
        <sz val="12"/>
        <color indexed="8"/>
        <rFont val="Calibri"/>
      </rPr>
      <t xml:space="preserve">Registered Nurse (RN) hours per resident per day; and
</t>
    </r>
    <r>
      <rPr>
        <sz val="12"/>
        <color indexed="8"/>
        <rFont val="Calibri"/>
      </rPr>
      <t xml:space="preserve">Total staffing hours per resident per day.                                                                     </t>
    </r>
  </si>
  <si>
    <t>Note 2</t>
  </si>
  <si>
    <t>42 CFR § 488.308 - Survey frequency. (a) Basic period. The survey agency must conduct a standard survey of each SNF and NF not later than 15 months after the last day of the previous standard survey.   (Both number and severity of deficiencies are considered in final score.)</t>
  </si>
  <si>
    <t>Note 3</t>
  </si>
  <si>
    <r>
      <rPr>
        <sz val="12"/>
        <color indexed="8"/>
        <rFont val="Calibri"/>
      </rPr>
      <t xml:space="preserve">CMS COVID-related regulatory actions on standard nursing home surveys </t>
    </r>
    <r>
      <rPr>
        <sz val="11"/>
        <color indexed="8"/>
        <rFont val="Calibri"/>
      </rPr>
      <t xml:space="preserve">
</t>
    </r>
    <r>
      <rPr>
        <sz val="12"/>
        <color indexed="8"/>
        <rFont val="Calibri"/>
      </rPr>
      <t xml:space="preserve">1.  Suspended, March 23, 2020.                                                                         2.  Partially restored June 1, 2020                                                                      3.  Fully restored Aug 17, 2020 </t>
    </r>
  </si>
  <si>
    <t>Note 4</t>
  </si>
  <si>
    <r>
      <rPr>
        <sz val="12"/>
        <color indexed="8"/>
        <rFont val="Calibri"/>
      </rPr>
      <t xml:space="preserve">Color Codes </t>
    </r>
    <r>
      <rPr>
        <sz val="12"/>
        <color indexed="29"/>
        <rFont val="Calibri"/>
      </rPr>
      <t>Green</t>
    </r>
    <r>
      <rPr>
        <sz val="12"/>
        <color indexed="8"/>
        <rFont val="Calibri"/>
      </rPr>
      <t xml:space="preserve"> - within 12 months. </t>
    </r>
  </si>
  <si>
    <t>Note 5</t>
  </si>
  <si>
    <t>An infection control inspection constitutes a single element of a much larger and more thorough standard health inspection</t>
  </si>
  <si>
    <t>Note 6</t>
  </si>
  <si>
    <r>
      <rPr>
        <sz val="12"/>
        <color indexed="8"/>
        <rFont val="Calibri"/>
      </rPr>
      <t>Envoy of Williamsburg was last fully inspected 06/20/2019.  In that inspection it received</t>
    </r>
    <r>
      <rPr>
        <i val="1"/>
        <sz val="12"/>
        <color indexed="8"/>
        <rFont val="Calibri"/>
      </rPr>
      <t xml:space="preserve"> 72</t>
    </r>
    <r>
      <rPr>
        <sz val="12"/>
        <color indexed="8"/>
        <rFont val="Calibri"/>
      </rPr>
      <t xml:space="preserve"> health and safety citations.  The average number of health citations nationally is 8. See </t>
    </r>
    <r>
      <rPr>
        <u val="single"/>
        <sz val="12"/>
        <color indexed="18"/>
        <rFont val="Calibri"/>
      </rPr>
      <t>https://www.medicare.gov/care-compare/inspections/pdf/nursing-home/495235/health/standard?date=2019-06-20</t>
    </r>
    <r>
      <rPr>
        <sz val="12"/>
        <color indexed="8"/>
        <rFont val="Calibri"/>
      </rPr>
      <t xml:space="preserve">  for that 179-page report of discrepancy citation from a single inspection.  It’s last complaint inspection was 04/30/2021.  The number of complaints in the past three years that resulted in a citation were </t>
    </r>
    <r>
      <rPr>
        <i val="1"/>
        <sz val="12"/>
        <color indexed="8"/>
        <rFont val="Calibri"/>
      </rPr>
      <t>57</t>
    </r>
    <r>
      <rPr>
        <sz val="12"/>
        <color indexed="8"/>
        <rFont val="Calibri"/>
      </rPr>
      <t>.  This facility is still open</t>
    </r>
  </si>
  <si>
    <t>Note 7</t>
  </si>
  <si>
    <r>
      <rPr>
        <sz val="12"/>
        <color indexed="8"/>
        <rFont val="Calibri"/>
      </rPr>
      <t xml:space="preserve">For the report of the last inspection on 04/30/2021, which inspected both for complaints and infection control, see </t>
    </r>
    <r>
      <rPr>
        <u val="single"/>
        <sz val="12"/>
        <color indexed="34"/>
        <rFont val="Calibri"/>
      </rPr>
      <t>https://www.medicare.gov/care-compare/inspections/pdf/nursing-home/495235/health/complaint?date=2021-04-30</t>
    </r>
  </si>
  <si>
    <t>Note 8</t>
  </si>
  <si>
    <r>
      <rPr>
        <sz val="12"/>
        <color indexed="8"/>
        <rFont val="Calibri"/>
      </rPr>
      <t xml:space="preserve">For a view of a nursing home that had only two prefix tag discrepancies in a standard health inspection, see Johnson Cntr/Falcons Landing inspection </t>
    </r>
    <r>
      <rPr>
        <u val="single"/>
        <sz val="12"/>
        <color indexed="34"/>
        <rFont val="Calibri"/>
      </rPr>
      <t>reporthttps://www.medicare.gov/care-compare/inspections/pdf/nursing-home/495312/health/standard?date=2018-07-12</t>
    </r>
    <r>
      <rPr>
        <sz val="12"/>
        <color indexed="8"/>
        <rFont val="Calibri"/>
      </rPr>
      <t xml:space="preserve"> </t>
    </r>
  </si>
  <si>
    <t>Note 9</t>
  </si>
  <si>
    <r>
      <rPr>
        <sz val="12"/>
        <color indexed="8"/>
        <rFont val="Calibri"/>
      </rPr>
      <t xml:space="preserve">For a view of a nursing home that had zero discrepancies in a standard health inspection, see King's Grant Retirement Commun inspection </t>
    </r>
    <r>
      <rPr>
        <u val="single"/>
        <sz val="12"/>
        <color indexed="34"/>
        <rFont val="Calibri"/>
      </rPr>
      <t>https://www.medicare.gov/care-compare/inspections/pdf/nursing-home/495408/health/standard?date=2019-09-20</t>
    </r>
    <r>
      <rPr>
        <sz val="12"/>
        <color indexed="8"/>
        <rFont val="Calibri"/>
      </rPr>
      <t xml:space="preserve"> </t>
    </r>
  </si>
  <si>
    <t>Note 10</t>
  </si>
  <si>
    <t xml:space="preserve">By my count, OLC in 2021 had completed 41 standard (full) healthcare inspections by August 25, 2021.  At that rate, they will complete around 60 for the calendar year.  The federal requirement is for all 286 to be inspected this year. </t>
  </si>
  <si>
    <t>Note 11</t>
  </si>
  <si>
    <t xml:space="preserve">Facility ratings for the quality measures are based on performance on 11 (8 long-stay and 3 short-stay) of the 18 QMs that CMS currently posts on the Nursing Home Compare web site. The QMs use data from the Minimum Data Set (MDS), which each nursing home submits as part of a federally mandated process for clinical assessment of all residents in Medicare or Medicaid certified nursing homes. 
</t>
  </si>
  <si>
    <t>Note 12</t>
  </si>
  <si>
    <t xml:space="preserve">Nursing homes that participate in the Medicare or Medicaid programs have an unannounced, onsite comprehensive inspection, also called a survey, about once per year. CMS bases facility ratings for the health inspection domain on the number, scope, and severity of deficiencies identified during the three most recent annual standard inspections, as well as on substantiated findings from complaint investigations during the most recent 36 months.  
</t>
  </si>
  <si>
    <t>Note 13</t>
  </si>
  <si>
    <t xml:space="preserve">The overall star rating is a composite of the three individual star rating dimensions. The core of the overall rating is the health inspection rating, which is adjusted up if the facility receives very high staffing or QM ratings, and is adjusted down for low staffing or QM ratings 
</t>
  </si>
  <si>
    <t>Note 14</t>
  </si>
  <si>
    <r>
      <rPr>
        <sz val="12"/>
        <color indexed="8"/>
        <rFont val="Calibri"/>
      </rPr>
      <t xml:space="preserve">Quality of resident care is calculated for both short stay care and long term care and combined for this overall number rating.  Those are also calculated separately.  Go to </t>
    </r>
    <r>
      <rPr>
        <u val="single"/>
        <sz val="12"/>
        <color indexed="34"/>
        <rFont val="Calibri"/>
      </rPr>
      <t>https://www.medicare.gov/care-compare/results?searchType=NursingHome&amp;page=1&amp;state=VA&amp;sort=alpha</t>
    </r>
    <r>
      <rPr>
        <sz val="12"/>
        <color indexed="8"/>
        <rFont val="Calibri"/>
      </rPr>
      <t xml:space="preserve"> and search the nursing home of interest to get those separate ratings. Click on “View Quality Ratings” under “Quality of Resident Care” to see the breakout.</t>
    </r>
  </si>
  <si>
    <t>Note 15</t>
  </si>
  <si>
    <r>
      <rPr>
        <sz val="12"/>
        <color indexed="8"/>
        <rFont val="Calibri"/>
      </rPr>
      <t xml:space="preserve">Spent </t>
    </r>
    <r>
      <rPr>
        <sz val="12"/>
        <color indexed="9"/>
        <rFont val="Calibri"/>
      </rPr>
      <t>33 months</t>
    </r>
    <r>
      <rPr>
        <sz val="12"/>
        <color indexed="8"/>
        <rFont val="Calibri"/>
      </rPr>
      <t xml:space="preserve"> on the Special Focus Facility list.</t>
    </r>
  </si>
  <si>
    <t>Note 16</t>
  </si>
  <si>
    <r>
      <rPr>
        <sz val="12"/>
        <color indexed="8"/>
        <rFont val="Calibri"/>
      </rPr>
      <t xml:space="preserve"> </t>
    </r>
    <r>
      <rPr>
        <b val="1"/>
        <sz val="12"/>
        <color indexed="8"/>
        <rFont val="Calibri"/>
      </rPr>
      <t>Total nurse staffing includes</t>
    </r>
    <r>
      <rPr>
        <sz val="12"/>
        <color indexed="8"/>
        <rFont val="Calibri"/>
      </rPr>
      <t xml:space="preserve">:
</t>
    </r>
    <r>
      <rPr>
        <sz val="12"/>
        <color indexed="8"/>
        <rFont val="Calibri"/>
      </rPr>
      <t xml:space="preserve">RNs, Licensed Practical Nurses (LPNs) or Licensed Vocational Nurses (LVNs); and Certified Nurse Aides (CNAs) and nurse aides in training
</t>
    </r>
    <r>
      <rPr>
        <sz val="12"/>
        <color indexed="8"/>
        <rFont val="Calibri"/>
      </rPr>
      <t xml:space="preserve">Staffing data are </t>
    </r>
    <r>
      <rPr>
        <b val="1"/>
        <sz val="12"/>
        <color indexed="8"/>
        <rFont val="Calibri"/>
      </rPr>
      <t>adjusted for the needs of the nursing home residents</t>
    </r>
    <r>
      <rPr>
        <sz val="12"/>
        <color indexed="8"/>
        <rFont val="Calibri"/>
      </rPr>
      <t>. For the RN staffing and the total nurse staffing, a 1 to 5 rating is assigned, and combined to assign an overall staffing rating. Nursing homes may be assigned a 1 star rating if they don't have an RN onsite every day, don't submit staffing data, or if their data can't be verified.</t>
    </r>
  </si>
  <si>
    <t>Note 17</t>
  </si>
  <si>
    <t>Infection control inspections are an abbreviated type of inspection that allow the inspection team to focus specifically on a nursing home's infection control policies and practices. Citations from these inspections are counted here, and included in the health inspection rating.</t>
  </si>
  <si>
    <t>Note 18</t>
  </si>
  <si>
    <t>Special-focus facilities are those deemed by CMS to have “a history of serious quality issues” and they are enrolled in a special program that is intended to stimulate improvements in their quality of care through increased oversight.</t>
  </si>
  <si>
    <t>Note 19</t>
  </si>
  <si>
    <t>No fill background - White** majority.                                                             Black background = majority Black.                                                             Nickel background = no racial majority.</t>
  </si>
  <si>
    <t>**  Does not include Asian heritage persons</t>
  </si>
</sst>
</file>

<file path=xl/styles.xml><?xml version="1.0" encoding="utf-8"?>
<styleSheet xmlns="http://schemas.openxmlformats.org/spreadsheetml/2006/main">
  <numFmts count="7">
    <numFmt numFmtId="0" formatCode="General"/>
    <numFmt numFmtId="59" formatCode="0.0"/>
    <numFmt numFmtId="60" formatCode="mm/dd/yyyy"/>
    <numFmt numFmtId="61" formatCode="m/d/yyyy"/>
    <numFmt numFmtId="62" formatCode="&quot;$&quot;#,##0"/>
    <numFmt numFmtId="63" formatCode="#,##0.0"/>
    <numFmt numFmtId="64" formatCode="&quot;$&quot;0"/>
  </numFmts>
  <fonts count="36">
    <font>
      <sz val="11"/>
      <color indexed="8"/>
      <name val="Calibri"/>
    </font>
    <font>
      <sz val="12"/>
      <color indexed="8"/>
      <name val="Helvetica Neue"/>
    </font>
    <font>
      <sz val="14"/>
      <color indexed="8"/>
      <name val="Calibri"/>
    </font>
    <font>
      <b val="1"/>
      <sz val="12"/>
      <color indexed="9"/>
      <name val="Calibri"/>
    </font>
    <font>
      <b val="1"/>
      <sz val="11"/>
      <color indexed="9"/>
      <name val="Calibri"/>
    </font>
    <font>
      <b val="1"/>
      <sz val="14"/>
      <color indexed="9"/>
      <name val="Calibri"/>
    </font>
    <font>
      <b val="1"/>
      <sz val="16"/>
      <color indexed="9"/>
      <name val="Calibri"/>
    </font>
    <font>
      <b val="1"/>
      <i val="1"/>
      <sz val="16"/>
      <color indexed="9"/>
      <name val="Calibri"/>
    </font>
    <font>
      <b val="1"/>
      <u val="single"/>
      <sz val="11"/>
      <color indexed="9"/>
      <name val="Calibri"/>
    </font>
    <font>
      <sz val="11"/>
      <color indexed="16"/>
      <name val="Helvetica"/>
    </font>
    <font>
      <u val="single"/>
      <sz val="11"/>
      <color indexed="18"/>
      <name val="Helvetica"/>
    </font>
    <font>
      <b val="1"/>
      <sz val="15"/>
      <color indexed="9"/>
      <name val="Calibri"/>
    </font>
    <font>
      <b val="1"/>
      <i val="1"/>
      <sz val="11"/>
      <color indexed="9"/>
      <name val="Calibri"/>
    </font>
    <font>
      <sz val="10"/>
      <color indexed="8"/>
      <name val="Calibri"/>
    </font>
    <font>
      <b val="1"/>
      <sz val="11"/>
      <color indexed="8"/>
      <name val="Calibri"/>
    </font>
    <font>
      <b val="1"/>
      <sz val="10"/>
      <color indexed="8"/>
      <name val="Helvetica Neue"/>
    </font>
    <font>
      <b val="1"/>
      <sz val="13"/>
      <color indexed="8"/>
      <name val="Calibri"/>
    </font>
    <font>
      <b val="1"/>
      <sz val="10"/>
      <color indexed="8"/>
      <name val="Calibri"/>
    </font>
    <font>
      <sz val="10"/>
      <color indexed="8"/>
      <name val="Helvetica Neue"/>
    </font>
    <font>
      <b val="1"/>
      <sz val="11"/>
      <color indexed="23"/>
      <name val="Calibri"/>
    </font>
    <font>
      <sz val="11"/>
      <color indexed="9"/>
      <name val="Calibri"/>
    </font>
    <font>
      <sz val="10"/>
      <color indexed="9"/>
      <name val="Calibri"/>
    </font>
    <font>
      <b val="1"/>
      <sz val="10"/>
      <color indexed="9"/>
      <name val="Calibri"/>
    </font>
    <font>
      <sz val="10"/>
      <color indexed="9"/>
      <name val="Helvetica Neue"/>
    </font>
    <font>
      <sz val="12"/>
      <color indexed="8"/>
      <name val="Calibri"/>
    </font>
    <font>
      <b val="1"/>
      <sz val="11"/>
      <color indexed="14"/>
      <name val="Calibri"/>
    </font>
    <font>
      <i val="1"/>
      <sz val="10"/>
      <color indexed="8"/>
      <name val="Helvetica Neue"/>
    </font>
    <font>
      <b val="1"/>
      <sz val="12"/>
      <color indexed="8"/>
      <name val="Calibri"/>
    </font>
    <font>
      <b val="1"/>
      <sz val="12"/>
      <color indexed="33"/>
      <name val="Calibri"/>
    </font>
    <font>
      <sz val="12"/>
      <color indexed="29"/>
      <name val="Calibri"/>
    </font>
    <font>
      <i val="1"/>
      <sz val="12"/>
      <color indexed="8"/>
      <name val="Calibri"/>
    </font>
    <font>
      <u val="single"/>
      <sz val="12"/>
      <color indexed="18"/>
      <name val="Calibri"/>
    </font>
    <font>
      <u val="single"/>
      <sz val="12"/>
      <color indexed="34"/>
      <name val="Calibri"/>
    </font>
    <font>
      <sz val="12"/>
      <color indexed="9"/>
      <name val="Calibri"/>
    </font>
    <font>
      <b val="1"/>
      <u val="single"/>
      <sz val="11"/>
      <color indexed="18"/>
      <name val="Calibri"/>
    </font>
    <font>
      <u val="single"/>
      <sz val="11"/>
      <color indexed="18"/>
      <name val="Calibri"/>
    </font>
  </fonts>
  <fills count="18">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7"/>
        <bgColor auto="1"/>
      </patternFill>
    </fill>
    <fill>
      <patternFill patternType="solid">
        <fgColor indexed="20"/>
        <bgColor auto="1"/>
      </patternFill>
    </fill>
    <fill>
      <patternFill patternType="solid">
        <fgColor indexed="21"/>
        <bgColor auto="1"/>
      </patternFill>
    </fill>
    <fill>
      <patternFill patternType="solid">
        <fgColor indexed="9"/>
        <bgColor auto="1"/>
      </patternFill>
    </fill>
    <fill>
      <patternFill patternType="solid">
        <fgColor indexed="22"/>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23"/>
        <bgColor auto="1"/>
      </patternFill>
    </fill>
    <fill>
      <patternFill patternType="solid">
        <fgColor indexed="29"/>
        <bgColor auto="1"/>
      </patternFill>
    </fill>
    <fill>
      <patternFill patternType="solid">
        <fgColor indexed="8"/>
        <bgColor auto="1"/>
      </patternFill>
    </fill>
    <fill>
      <patternFill patternType="solid">
        <fgColor indexed="30"/>
        <bgColor auto="1"/>
      </patternFill>
    </fill>
  </fills>
  <borders count="393">
    <border>
      <left/>
      <right/>
      <top/>
      <bottom/>
      <diagonal/>
    </border>
    <border>
      <left style="thin">
        <color indexed="11"/>
      </left>
      <right style="thin">
        <color indexed="12"/>
      </right>
      <top style="thin">
        <color indexed="11"/>
      </top>
      <bottom style="thin">
        <color indexed="11"/>
      </bottom>
      <diagonal/>
    </border>
    <border>
      <left style="thin">
        <color indexed="12"/>
      </left>
      <right style="thin">
        <color indexed="11"/>
      </right>
      <top style="thin">
        <color indexed="12"/>
      </top>
      <bottom style="thin">
        <color indexed="12"/>
      </bottom>
      <diagonal/>
    </border>
    <border>
      <left style="thin">
        <color indexed="11"/>
      </left>
      <right style="thin">
        <color indexed="11"/>
      </right>
      <top style="thin">
        <color indexed="11"/>
      </top>
      <bottom style="thin">
        <color indexed="11"/>
      </bottom>
      <diagonal/>
    </border>
    <border>
      <left style="thin">
        <color indexed="11"/>
      </left>
      <right style="thick">
        <color indexed="8"/>
      </right>
      <top style="thin">
        <color indexed="11"/>
      </top>
      <bottom style="thin">
        <color indexed="11"/>
      </bottom>
      <diagonal/>
    </border>
    <border>
      <left style="thin">
        <color indexed="11"/>
      </left>
      <right/>
      <top style="medium">
        <color indexed="8"/>
      </top>
      <bottom style="medium">
        <color indexed="8"/>
      </bottom>
      <diagonal/>
    </border>
    <border>
      <left/>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style="thin">
        <color indexed="11"/>
      </right>
      <top style="thick">
        <color indexed="8"/>
      </top>
      <bottom style="thin">
        <color indexed="11"/>
      </bottom>
      <diagonal/>
    </border>
    <border>
      <left style="thin">
        <color indexed="11"/>
      </left>
      <right style="thin">
        <color indexed="11"/>
      </right>
      <top style="thick">
        <color indexed="8"/>
      </top>
      <bottom style="thin">
        <color indexed="11"/>
      </bottom>
      <diagonal/>
    </border>
    <border>
      <left style="thin">
        <color indexed="11"/>
      </left>
      <right style="thick">
        <color indexed="8"/>
      </right>
      <top style="thick">
        <color indexed="8"/>
      </top>
      <bottom style="thin">
        <color indexed="11"/>
      </bottom>
      <diagonal/>
    </border>
    <border>
      <left style="thick">
        <color indexed="8"/>
      </left>
      <right style="thick">
        <color indexed="8"/>
      </right>
      <top style="thick">
        <color indexed="8"/>
      </top>
      <bottom style="thin">
        <color indexed="11"/>
      </bottom>
      <diagonal/>
    </border>
    <border>
      <left style="thick">
        <color indexed="8"/>
      </left>
      <right style="thin">
        <color indexed="12"/>
      </right>
      <top style="thin">
        <color indexed="11"/>
      </top>
      <bottom style="thin">
        <color indexed="11"/>
      </bottom>
      <diagonal/>
    </border>
    <border>
      <left style="thin">
        <color indexed="12"/>
      </left>
      <right style="thin">
        <color indexed="11"/>
      </right>
      <top style="thin">
        <color indexed="11"/>
      </top>
      <bottom style="thin">
        <color indexed="11"/>
      </bottom>
      <diagonal/>
    </border>
    <border>
      <left style="thick">
        <color indexed="8"/>
      </left>
      <right style="thin">
        <color indexed="11"/>
      </right>
      <top style="thin">
        <color indexed="11"/>
      </top>
      <bottom style="thin">
        <color indexed="12"/>
      </bottom>
      <diagonal/>
    </border>
    <border>
      <left style="thin">
        <color indexed="11"/>
      </left>
      <right/>
      <top style="thin">
        <color indexed="11"/>
      </top>
      <bottom style="thin">
        <color indexed="12"/>
      </bottom>
      <diagonal/>
    </border>
    <border>
      <left/>
      <right/>
      <top style="thin">
        <color indexed="11"/>
      </top>
      <bottom style="thin">
        <color indexed="12"/>
      </bottom>
      <diagonal/>
    </border>
    <border>
      <left/>
      <right style="thick">
        <color indexed="8"/>
      </right>
      <top style="thin">
        <color indexed="11"/>
      </top>
      <bottom style="thick">
        <color indexed="14"/>
      </bottom>
      <diagonal/>
    </border>
    <border>
      <left style="thick">
        <color indexed="8"/>
      </left>
      <right style="thin">
        <color indexed="12"/>
      </right>
      <top style="thin">
        <color indexed="11"/>
      </top>
      <bottom style="thick">
        <color indexed="14"/>
      </bottom>
      <diagonal/>
    </border>
    <border>
      <left style="thin">
        <color indexed="12"/>
      </left>
      <right style="thin">
        <color indexed="12"/>
      </right>
      <top style="thin">
        <color indexed="12"/>
      </top>
      <bottom style="thick">
        <color indexed="14"/>
      </bottom>
      <diagonal/>
    </border>
    <border>
      <left/>
      <right style="thin">
        <color indexed="11"/>
      </right>
      <top style="medium">
        <color indexed="8"/>
      </top>
      <bottom style="medium">
        <color indexed="8"/>
      </bottom>
      <diagonal/>
    </border>
    <border>
      <left/>
      <right style="thin">
        <color indexed="9"/>
      </right>
      <top style="medium">
        <color indexed="8"/>
      </top>
      <bottom style="medium">
        <color indexed="8"/>
      </bottom>
      <diagonal/>
    </border>
    <border>
      <left style="thin">
        <color indexed="9"/>
      </left>
      <right style="thick">
        <color indexed="8"/>
      </right>
      <top style="thin">
        <color indexed="15"/>
      </top>
      <bottom style="thin">
        <color indexed="15"/>
      </bottom>
      <diagonal/>
    </border>
    <border>
      <left style="thick">
        <color indexed="8"/>
      </left>
      <right style="thin">
        <color indexed="9"/>
      </right>
      <top style="thick">
        <color indexed="9"/>
      </top>
      <bottom style="thick">
        <color indexed="9"/>
      </bottom>
      <diagonal/>
    </border>
    <border>
      <left style="thin">
        <color indexed="9"/>
      </left>
      <right style="thin">
        <color indexed="9"/>
      </right>
      <top style="thick">
        <color indexed="9"/>
      </top>
      <bottom style="thick">
        <color indexed="9"/>
      </bottom>
      <diagonal/>
    </border>
    <border>
      <left style="thin">
        <color indexed="9"/>
      </left>
      <right style="thin">
        <color indexed="12"/>
      </right>
      <top style="thick">
        <color indexed="9"/>
      </top>
      <bottom style="thick">
        <color indexed="9"/>
      </bottom>
      <diagonal/>
    </border>
    <border>
      <left style="thin">
        <color indexed="12"/>
      </left>
      <right style="thin">
        <color indexed="9"/>
      </right>
      <top style="thick">
        <color indexed="9"/>
      </top>
      <bottom style="thick">
        <color indexed="9"/>
      </bottom>
      <diagonal/>
    </border>
    <border>
      <left style="thin">
        <color indexed="9"/>
      </left>
      <right style="thick">
        <color indexed="9"/>
      </right>
      <top style="thick">
        <color indexed="9"/>
      </top>
      <bottom style="thick">
        <color indexed="9"/>
      </bottom>
      <diagonal/>
    </border>
    <border>
      <left style="thick">
        <color indexed="8"/>
      </left>
      <right style="thin">
        <color indexed="11"/>
      </right>
      <top style="thin">
        <color indexed="11"/>
      </top>
      <bottom style="thin">
        <color indexed="11"/>
      </bottom>
      <diagonal/>
    </border>
    <border>
      <left style="thin">
        <color indexed="12"/>
      </left>
      <right style="thick">
        <color indexed="8"/>
      </right>
      <top style="thin">
        <color indexed="11"/>
      </top>
      <bottom style="thin">
        <color indexed="11"/>
      </bottom>
      <diagonal/>
    </border>
    <border>
      <left style="thick">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4"/>
      </right>
      <top style="thin">
        <color indexed="12"/>
      </top>
      <bottom style="thin">
        <color indexed="12"/>
      </bottom>
      <diagonal/>
    </border>
    <border>
      <left style="thick">
        <color indexed="14"/>
      </left>
      <right style="thin">
        <color indexed="12"/>
      </right>
      <top style="thick">
        <color indexed="14"/>
      </top>
      <bottom style="thin">
        <color indexed="12"/>
      </bottom>
      <diagonal/>
    </border>
    <border>
      <left style="thin">
        <color indexed="12"/>
      </left>
      <right style="thin">
        <color indexed="12"/>
      </right>
      <top style="thick">
        <color indexed="14"/>
      </top>
      <bottom style="thin">
        <color indexed="12"/>
      </bottom>
      <diagonal/>
    </border>
    <border>
      <left style="thin">
        <color indexed="12"/>
      </left>
      <right style="thick">
        <color indexed="14"/>
      </right>
      <top style="thick">
        <color indexed="14"/>
      </top>
      <bottom style="thin">
        <color indexed="12"/>
      </bottom>
      <diagonal/>
    </border>
    <border>
      <left style="thick">
        <color indexed="14"/>
      </left>
      <right style="thin">
        <color indexed="11"/>
      </right>
      <top style="thin">
        <color indexed="11"/>
      </top>
      <bottom style="thin">
        <color indexed="11"/>
      </bottom>
      <diagonal/>
    </border>
    <border>
      <left style="thick">
        <color indexed="8"/>
      </left>
      <right style="thin">
        <color indexed="9"/>
      </right>
      <top style="thick">
        <color indexed="9"/>
      </top>
      <bottom style="thin">
        <color indexed="9"/>
      </bottom>
      <diagonal/>
    </border>
    <border>
      <left style="thin">
        <color indexed="9"/>
      </left>
      <right style="thin">
        <color indexed="9"/>
      </right>
      <top style="thick">
        <color indexed="9"/>
      </top>
      <bottom style="thin">
        <color indexed="9"/>
      </bottom>
      <diagonal/>
    </border>
    <border>
      <left style="thin">
        <color indexed="9"/>
      </left>
      <right style="thin">
        <color indexed="12"/>
      </right>
      <top style="thick">
        <color indexed="9"/>
      </top>
      <bottom style="thin">
        <color indexed="9"/>
      </bottom>
      <diagonal/>
    </border>
    <border>
      <left style="thin">
        <color indexed="12"/>
      </left>
      <right style="thin">
        <color indexed="9"/>
      </right>
      <top style="thick">
        <color indexed="9"/>
      </top>
      <bottom style="thin">
        <color indexed="9"/>
      </bottom>
      <diagonal/>
    </border>
    <border>
      <left style="thin">
        <color indexed="9"/>
      </left>
      <right style="thick">
        <color indexed="9"/>
      </right>
      <top style="thick">
        <color indexed="9"/>
      </top>
      <bottom style="thin">
        <color indexed="9"/>
      </bottom>
      <diagonal/>
    </border>
    <border>
      <left style="thin">
        <color indexed="11"/>
      </left>
      <right style="thin">
        <color indexed="12"/>
      </right>
      <top style="thin">
        <color indexed="11"/>
      </top>
      <bottom style="thick">
        <color indexed="8"/>
      </bottom>
      <diagonal/>
    </border>
    <border>
      <left style="thin">
        <color indexed="11"/>
      </left>
      <right style="thin">
        <color indexed="11"/>
      </right>
      <top style="thin">
        <color indexed="11"/>
      </top>
      <bottom style="thick">
        <color indexed="8"/>
      </bottom>
      <diagonal/>
    </border>
    <border>
      <left style="thin">
        <color indexed="11"/>
      </left>
      <right style="thick">
        <color indexed="8"/>
      </right>
      <top style="thin">
        <color indexed="11"/>
      </top>
      <bottom style="thick">
        <color indexed="8"/>
      </bottom>
      <diagonal/>
    </border>
    <border>
      <left style="thick">
        <color indexed="8"/>
      </left>
      <right style="thin">
        <color indexed="11"/>
      </right>
      <top style="thin">
        <color indexed="11"/>
      </top>
      <bottom style="thick">
        <color indexed="8"/>
      </bottom>
      <diagonal/>
    </border>
    <border>
      <left style="thick">
        <color indexed="8"/>
      </left>
      <right style="thick">
        <color indexed="8"/>
      </right>
      <top style="thin">
        <color indexed="11"/>
      </top>
      <bottom style="thick">
        <color indexed="8"/>
      </bottom>
      <diagonal/>
    </border>
    <border>
      <left style="thick">
        <color indexed="8"/>
      </left>
      <right style="thin">
        <color indexed="12"/>
      </right>
      <top style="thin">
        <color indexed="11"/>
      </top>
      <bottom style="thick">
        <color indexed="8"/>
      </bottom>
      <diagonal/>
    </border>
    <border>
      <left style="thin">
        <color indexed="12"/>
      </left>
      <right style="thin">
        <color indexed="11"/>
      </right>
      <top style="thin">
        <color indexed="11"/>
      </top>
      <bottom style="thick">
        <color indexed="8"/>
      </bottom>
      <diagonal/>
    </border>
    <border>
      <left style="thick">
        <color indexed="8"/>
      </left>
      <right style="thin">
        <color indexed="11"/>
      </right>
      <top style="thin">
        <color indexed="12"/>
      </top>
      <bottom style="thick">
        <color indexed="8"/>
      </bottom>
      <diagonal/>
    </border>
    <border>
      <left style="thin">
        <color indexed="11"/>
      </left>
      <right style="thin">
        <color indexed="12"/>
      </right>
      <top style="thin">
        <color indexed="12"/>
      </top>
      <bottom style="thick">
        <color indexed="8"/>
      </bottom>
      <diagonal/>
    </border>
    <border>
      <left style="thin">
        <color indexed="12"/>
      </left>
      <right style="thick">
        <color indexed="14"/>
      </right>
      <top style="thin">
        <color indexed="12"/>
      </top>
      <bottom style="thick">
        <color indexed="8"/>
      </bottom>
      <diagonal/>
    </border>
    <border>
      <left style="thick">
        <color indexed="14"/>
      </left>
      <right style="thin">
        <color indexed="12"/>
      </right>
      <top style="thin">
        <color indexed="12"/>
      </top>
      <bottom style="thick">
        <color indexed="8"/>
      </bottom>
      <diagonal/>
    </border>
    <border>
      <left style="thin">
        <color indexed="12"/>
      </left>
      <right style="thin">
        <color indexed="12"/>
      </right>
      <top style="thin">
        <color indexed="12"/>
      </top>
      <bottom style="thick">
        <color indexed="8"/>
      </bottom>
      <diagonal/>
    </border>
    <border>
      <left style="thick">
        <color indexed="14"/>
      </left>
      <right style="thin">
        <color indexed="11"/>
      </right>
      <top style="thin">
        <color indexed="11"/>
      </top>
      <bottom style="thick">
        <color indexed="8"/>
      </bottom>
      <diagonal/>
    </border>
    <border>
      <left style="thick">
        <color indexed="8"/>
      </left>
      <right style="thin">
        <color indexed="9"/>
      </right>
      <top style="thin">
        <color indexed="9"/>
      </top>
      <bottom style="thick">
        <color indexed="8"/>
      </bottom>
      <diagonal/>
    </border>
    <border>
      <left style="thin">
        <color indexed="9"/>
      </left>
      <right style="thin">
        <color indexed="9"/>
      </right>
      <top style="thin">
        <color indexed="9"/>
      </top>
      <bottom style="thick">
        <color indexed="8"/>
      </bottom>
      <diagonal/>
    </border>
    <border>
      <left style="thin">
        <color indexed="9"/>
      </left>
      <right style="thin">
        <color indexed="12"/>
      </right>
      <top style="thin">
        <color indexed="9"/>
      </top>
      <bottom style="thick">
        <color indexed="8"/>
      </bottom>
      <diagonal/>
    </border>
    <border>
      <left style="thin">
        <color indexed="12"/>
      </left>
      <right style="thin">
        <color indexed="9"/>
      </right>
      <top style="thin">
        <color indexed="9"/>
      </top>
      <bottom style="thick">
        <color indexed="8"/>
      </bottom>
      <diagonal/>
    </border>
    <border>
      <left style="thin">
        <color indexed="9"/>
      </left>
      <right style="thick">
        <color indexed="9"/>
      </right>
      <top style="thin">
        <color indexed="9"/>
      </top>
      <bottom style="thick">
        <color indexed="8"/>
      </bottom>
      <diagonal/>
    </border>
    <border>
      <left style="thick">
        <color indexed="8"/>
      </left>
      <right style="thin">
        <color indexed="19"/>
      </right>
      <top style="thick">
        <color indexed="8"/>
      </top>
      <bottom style="thin">
        <color indexed="11"/>
      </bottom>
      <diagonal/>
    </border>
    <border>
      <left style="thin">
        <color indexed="19"/>
      </left>
      <right style="thin">
        <color indexed="11"/>
      </right>
      <top style="thin">
        <color indexed="12"/>
      </top>
      <bottom style="thin">
        <color indexed="19"/>
      </bottom>
      <diagonal/>
    </border>
    <border>
      <left style="thin">
        <color indexed="11"/>
      </left>
      <right style="thin">
        <color indexed="15"/>
      </right>
      <top style="medium">
        <color indexed="8"/>
      </top>
      <bottom style="thin">
        <color indexed="15"/>
      </bottom>
      <diagonal/>
    </border>
    <border>
      <left style="thin">
        <color indexed="15"/>
      </left>
      <right style="thin">
        <color indexed="15"/>
      </right>
      <top style="medium">
        <color indexed="8"/>
      </top>
      <bottom style="thin">
        <color indexed="15"/>
      </bottom>
      <diagonal/>
    </border>
    <border>
      <left style="thin">
        <color indexed="15"/>
      </left>
      <right style="thick">
        <color indexed="8"/>
      </right>
      <top style="medium">
        <color indexed="8"/>
      </top>
      <bottom style="thin">
        <color indexed="15"/>
      </bottom>
      <diagonal/>
    </border>
    <border>
      <left style="thick">
        <color indexed="8"/>
      </left>
      <right style="thin">
        <color indexed="19"/>
      </right>
      <top style="thick">
        <color indexed="8"/>
      </top>
      <bottom style="thin">
        <color indexed="8"/>
      </bottom>
      <diagonal/>
    </border>
    <border>
      <left style="thin">
        <color indexed="19"/>
      </left>
      <right style="thin">
        <color indexed="8"/>
      </right>
      <top style="thick">
        <color indexed="8"/>
      </top>
      <bottom style="thin">
        <color indexed="8"/>
      </bottom>
      <diagonal/>
    </border>
    <border>
      <left style="thin">
        <color indexed="8"/>
      </left>
      <right style="thick">
        <color indexed="8"/>
      </right>
      <top style="thick">
        <color indexed="8"/>
      </top>
      <bottom style="thin">
        <color indexed="19"/>
      </bottom>
      <diagonal/>
    </border>
    <border>
      <left style="thin">
        <color indexed="11"/>
      </left>
      <right style="thin">
        <color indexed="12"/>
      </right>
      <top style="thick">
        <color indexed="8"/>
      </top>
      <bottom style="thin">
        <color indexed="11"/>
      </bottom>
      <diagonal/>
    </border>
    <border>
      <left style="thin">
        <color indexed="12"/>
      </left>
      <right style="thick">
        <color indexed="14"/>
      </right>
      <top style="thick">
        <color indexed="8"/>
      </top>
      <bottom style="thin">
        <color indexed="11"/>
      </bottom>
      <diagonal/>
    </border>
    <border>
      <left style="thick">
        <color indexed="14"/>
      </left>
      <right style="thin">
        <color indexed="12"/>
      </right>
      <top style="thick">
        <color indexed="8"/>
      </top>
      <bottom style="thin">
        <color indexed="11"/>
      </bottom>
      <diagonal/>
    </border>
    <border>
      <left style="thin">
        <color indexed="12"/>
      </left>
      <right style="thin">
        <color indexed="12"/>
      </right>
      <top style="thick">
        <color indexed="8"/>
      </top>
      <bottom style="thin">
        <color indexed="11"/>
      </bottom>
      <diagonal/>
    </border>
    <border>
      <left style="thick">
        <color indexed="14"/>
      </left>
      <right style="thin">
        <color indexed="11"/>
      </right>
      <top style="thick">
        <color indexed="8"/>
      </top>
      <bottom style="thin">
        <color indexed="11"/>
      </bottom>
      <diagonal/>
    </border>
    <border>
      <left style="thin">
        <color indexed="15"/>
      </left>
      <right style="thin">
        <color indexed="11"/>
      </right>
      <top style="medium">
        <color indexed="8"/>
      </top>
      <bottom style="thin">
        <color indexed="15"/>
      </bottom>
      <diagonal/>
    </border>
    <border>
      <left style="thin">
        <color indexed="15"/>
      </left>
      <right style="thick">
        <color indexed="8"/>
      </right>
      <top style="thin">
        <color indexed="15"/>
      </top>
      <bottom style="thin">
        <color indexed="15"/>
      </bottom>
      <diagonal/>
    </border>
    <border>
      <left style="thick">
        <color indexed="8"/>
      </left>
      <right style="thin">
        <color indexed="11"/>
      </right>
      <top style="thick">
        <color indexed="8"/>
      </top>
      <bottom style="thin">
        <color indexed="15"/>
      </bottom>
      <diagonal/>
    </border>
    <border>
      <left style="thin">
        <color indexed="11"/>
      </left>
      <right style="thin">
        <color indexed="11"/>
      </right>
      <top style="thick">
        <color indexed="8"/>
      </top>
      <bottom style="thin">
        <color indexed="15"/>
      </bottom>
      <diagonal/>
    </border>
    <border>
      <left style="thin">
        <color indexed="11"/>
      </left>
      <right style="thin">
        <color indexed="19"/>
      </right>
      <top style="thick">
        <color indexed="8"/>
      </top>
      <bottom style="thin">
        <color indexed="15"/>
      </bottom>
      <diagonal/>
    </border>
    <border>
      <left style="thin">
        <color indexed="19"/>
      </left>
      <right style="thin">
        <color indexed="12"/>
      </right>
      <top style="thick">
        <color indexed="8"/>
      </top>
      <bottom style="thin">
        <color indexed="15"/>
      </bottom>
      <diagonal/>
    </border>
    <border>
      <left style="thin">
        <color indexed="12"/>
      </left>
      <right style="thin">
        <color indexed="15"/>
      </right>
      <top style="thick">
        <color indexed="8"/>
      </top>
      <bottom style="thin">
        <color indexed="15"/>
      </bottom>
      <diagonal/>
    </border>
    <border>
      <left style="thin">
        <color indexed="15"/>
      </left>
      <right style="thick">
        <color indexed="8"/>
      </right>
      <top style="thick">
        <color indexed="8"/>
      </top>
      <bottom style="thin">
        <color indexed="15"/>
      </bottom>
      <diagonal/>
    </border>
    <border>
      <left style="thin">
        <color indexed="11"/>
      </left>
      <right style="thin">
        <color indexed="19"/>
      </right>
      <top style="thin">
        <color indexed="11"/>
      </top>
      <bottom style="thin">
        <color indexed="11"/>
      </bottom>
      <diagonal/>
    </border>
    <border>
      <left style="thin">
        <color indexed="19"/>
      </left>
      <right style="thin">
        <color indexed="11"/>
      </right>
      <top style="thin">
        <color indexed="19"/>
      </top>
      <bottom style="thin">
        <color indexed="19"/>
      </bottom>
      <diagonal/>
    </border>
    <border>
      <left style="thin">
        <color indexed="11"/>
      </left>
      <right/>
      <top style="thin">
        <color indexed="15"/>
      </top>
      <bottom/>
      <diagonal/>
    </border>
    <border>
      <left/>
      <right/>
      <top style="thin">
        <color indexed="15"/>
      </top>
      <bottom/>
      <diagonal/>
    </border>
    <border>
      <left/>
      <right style="thick">
        <color indexed="8"/>
      </right>
      <top style="thin">
        <color indexed="15"/>
      </top>
      <bottom/>
      <diagonal/>
    </border>
    <border>
      <left style="thick">
        <color indexed="8"/>
      </left>
      <right style="thick">
        <color indexed="8"/>
      </right>
      <top style="thin">
        <color indexed="11"/>
      </top>
      <bottom style="thin">
        <color indexed="11"/>
      </bottom>
      <diagonal/>
    </border>
    <border>
      <left style="thick">
        <color indexed="8"/>
      </left>
      <right style="thin">
        <color indexed="19"/>
      </right>
      <top style="thin">
        <color indexed="8"/>
      </top>
      <bottom style="thin">
        <color indexed="8"/>
      </bottom>
      <diagonal/>
    </border>
    <border>
      <left style="thin">
        <color indexed="19"/>
      </left>
      <right style="thin">
        <color indexed="19"/>
      </right>
      <top style="thin">
        <color indexed="8"/>
      </top>
      <bottom style="thin">
        <color indexed="8"/>
      </bottom>
      <diagonal/>
    </border>
    <border>
      <left style="thin">
        <color indexed="19"/>
      </left>
      <right style="thick">
        <color indexed="8"/>
      </right>
      <top style="thin">
        <color indexed="19"/>
      </top>
      <bottom style="thin">
        <color indexed="19"/>
      </bottom>
      <diagonal/>
    </border>
    <border>
      <left style="thin">
        <color indexed="12"/>
      </left>
      <right style="thick">
        <color indexed="14"/>
      </right>
      <top style="thin">
        <color indexed="11"/>
      </top>
      <bottom style="thin">
        <color indexed="11"/>
      </bottom>
      <diagonal/>
    </border>
    <border>
      <left style="thick">
        <color indexed="14"/>
      </left>
      <right style="thin">
        <color indexed="12"/>
      </right>
      <top style="thin">
        <color indexed="11"/>
      </top>
      <bottom style="thin">
        <color indexed="11"/>
      </bottom>
      <diagonal/>
    </border>
    <border>
      <left style="thin">
        <color indexed="12"/>
      </left>
      <right style="thin">
        <color indexed="12"/>
      </right>
      <top style="thin">
        <color indexed="11"/>
      </top>
      <bottom style="thin">
        <color indexed="11"/>
      </bottom>
      <diagonal/>
    </border>
    <border>
      <left/>
      <right style="thin">
        <color indexed="11"/>
      </right>
      <top style="thin">
        <color indexed="15"/>
      </top>
      <bottom/>
      <diagonal/>
    </border>
    <border>
      <left/>
      <right style="thick">
        <color indexed="8"/>
      </right>
      <top style="thin">
        <color indexed="15"/>
      </top>
      <bottom style="thin">
        <color indexed="15"/>
      </bottom>
      <diagonal/>
    </border>
    <border>
      <left style="thick">
        <color indexed="8"/>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2"/>
      </right>
      <top style="thin">
        <color indexed="15"/>
      </top>
      <bottom style="thin">
        <color indexed="15"/>
      </bottom>
      <diagonal/>
    </border>
    <border>
      <left style="thin">
        <color indexed="12"/>
      </left>
      <right style="thin">
        <color indexed="15"/>
      </right>
      <top style="thin">
        <color indexed="15"/>
      </top>
      <bottom style="thin">
        <color indexed="15"/>
      </bottom>
      <diagonal/>
    </border>
    <border>
      <left style="thin">
        <color indexed="11"/>
      </left>
      <right/>
      <top/>
      <bottom style="thin">
        <color indexed="15"/>
      </bottom>
      <diagonal/>
    </border>
    <border>
      <left/>
      <right/>
      <top/>
      <bottom style="thin">
        <color indexed="15"/>
      </bottom>
      <diagonal/>
    </border>
    <border>
      <left/>
      <right style="thick">
        <color indexed="8"/>
      </right>
      <top/>
      <bottom style="thin">
        <color indexed="15"/>
      </bottom>
      <diagonal/>
    </border>
    <border>
      <left style="thick">
        <color indexed="8"/>
      </left>
      <right style="thick">
        <color indexed="8"/>
      </right>
      <top style="thin">
        <color indexed="11"/>
      </top>
      <bottom style="thin">
        <color indexed="8"/>
      </bottom>
      <diagonal/>
    </border>
    <border>
      <left/>
      <right style="thin">
        <color indexed="11"/>
      </right>
      <top/>
      <bottom style="thin">
        <color indexed="15"/>
      </bottom>
      <diagonal/>
    </border>
    <border>
      <left style="thin">
        <color indexed="11"/>
      </left>
      <right style="thin">
        <color indexed="11"/>
      </right>
      <top style="thin">
        <color indexed="11"/>
      </top>
      <bottom style="thin">
        <color indexed="12"/>
      </bottom>
      <diagonal/>
    </border>
    <border>
      <left style="thin">
        <color indexed="11"/>
      </left>
      <right style="thick">
        <color indexed="8"/>
      </right>
      <top style="thin">
        <color indexed="11"/>
      </top>
      <bottom style="thin">
        <color indexed="12"/>
      </bottom>
      <diagonal/>
    </border>
    <border>
      <left style="thin">
        <color indexed="11"/>
      </left>
      <right style="thin">
        <color indexed="15"/>
      </right>
      <top style="thin">
        <color indexed="15"/>
      </top>
      <bottom style="thin">
        <color indexed="15"/>
      </bottom>
      <diagonal/>
    </border>
    <border>
      <left style="thick">
        <color indexed="8"/>
      </left>
      <right style="thick">
        <color indexed="8"/>
      </right>
      <top style="thin">
        <color indexed="8"/>
      </top>
      <bottom style="thin">
        <color indexed="11"/>
      </bottom>
      <diagonal/>
    </border>
    <border>
      <left style="thin">
        <color indexed="15"/>
      </left>
      <right style="thin">
        <color indexed="11"/>
      </right>
      <top style="thin">
        <color indexed="15"/>
      </top>
      <bottom style="thin">
        <color indexed="15"/>
      </bottom>
      <diagonal/>
    </border>
    <border>
      <left style="thin">
        <color indexed="11"/>
      </left>
      <right style="thin">
        <color indexed="11"/>
      </right>
      <top style="thin">
        <color indexed="12"/>
      </top>
      <bottom style="thin">
        <color indexed="11"/>
      </bottom>
      <diagonal/>
    </border>
    <border>
      <left style="thin">
        <color indexed="11"/>
      </left>
      <right style="thick">
        <color indexed="8"/>
      </right>
      <top style="thin">
        <color indexed="12"/>
      </top>
      <bottom style="thin">
        <color indexed="11"/>
      </bottom>
      <diagonal/>
    </border>
    <border>
      <left style="thick">
        <color indexed="8"/>
      </left>
      <right style="thin">
        <color indexed="11"/>
      </right>
      <top style="thin">
        <color indexed="12"/>
      </top>
      <bottom style="thin">
        <color indexed="11"/>
      </bottom>
      <diagonal/>
    </border>
    <border>
      <left style="thin">
        <color indexed="11"/>
      </left>
      <right style="thick">
        <color indexed="8"/>
      </right>
      <top style="thin">
        <color indexed="12"/>
      </top>
      <bottom style="thin">
        <color indexed="8"/>
      </bottom>
      <diagonal/>
    </border>
    <border>
      <left style="thin">
        <color indexed="19"/>
      </left>
      <right style="thick">
        <color indexed="8"/>
      </right>
      <top style="thin">
        <color indexed="11"/>
      </top>
      <bottom style="thin">
        <color indexed="11"/>
      </bottom>
      <diagonal/>
    </border>
    <border>
      <left style="thin">
        <color indexed="11"/>
      </left>
      <right style="thick">
        <color indexed="8"/>
      </right>
      <top style="thin">
        <color indexed="8"/>
      </top>
      <bottom style="thin">
        <color indexed="11"/>
      </bottom>
      <diagonal/>
    </border>
    <border>
      <left style="thin">
        <color indexed="11"/>
      </left>
      <right style="thin">
        <color indexed="15"/>
      </right>
      <top style="thin">
        <color indexed="15"/>
      </top>
      <bottom/>
      <diagonal/>
    </border>
    <border>
      <left style="thin">
        <color indexed="15"/>
      </left>
      <right style="thin">
        <color indexed="15"/>
      </right>
      <top style="thin">
        <color indexed="15"/>
      </top>
      <bottom/>
      <diagonal/>
    </border>
    <border>
      <left style="thin">
        <color indexed="15"/>
      </left>
      <right style="thick">
        <color indexed="8"/>
      </right>
      <top style="thin">
        <color indexed="15"/>
      </top>
      <bottom/>
      <diagonal/>
    </border>
    <border>
      <left style="thin">
        <color indexed="15"/>
      </left>
      <right style="thin">
        <color indexed="11"/>
      </right>
      <top style="thin">
        <color indexed="15"/>
      </top>
      <bottom/>
      <diagonal/>
    </border>
    <border>
      <left style="thin">
        <color indexed="11"/>
      </left>
      <right/>
      <top/>
      <bottom/>
      <diagonal/>
    </border>
    <border>
      <left/>
      <right/>
      <top/>
      <bottom/>
      <diagonal/>
    </border>
    <border>
      <left/>
      <right style="thick">
        <color indexed="8"/>
      </right>
      <top/>
      <bottom/>
      <diagonal/>
    </border>
    <border>
      <left style="thin">
        <color indexed="11"/>
      </left>
      <right style="thick">
        <color indexed="8"/>
      </right>
      <top style="thin">
        <color indexed="11"/>
      </top>
      <bottom style="thin">
        <color indexed="8"/>
      </bottom>
      <diagonal/>
    </border>
    <border>
      <left/>
      <right style="thin">
        <color indexed="11"/>
      </right>
      <top/>
      <bottom/>
      <diagonal/>
    </border>
    <border>
      <left style="thin">
        <color indexed="19"/>
      </left>
      <right style="thick">
        <color indexed="8"/>
      </right>
      <top style="thin">
        <color indexed="8"/>
      </top>
      <bottom style="thin">
        <color indexed="8"/>
      </bottom>
      <diagonal/>
    </border>
    <border>
      <left/>
      <right style="thin">
        <color indexed="11"/>
      </right>
      <top style="thin">
        <color indexed="15"/>
      </top>
      <bottom style="thin">
        <color indexed="15"/>
      </bottom>
      <diagonal/>
    </border>
    <border>
      <left style="thin">
        <color indexed="11"/>
      </left>
      <right style="thin">
        <color indexed="11"/>
      </right>
      <top style="thin">
        <color indexed="12"/>
      </top>
      <bottom style="thin">
        <color indexed="12"/>
      </bottom>
      <diagonal/>
    </border>
    <border>
      <left style="thin">
        <color indexed="11"/>
      </left>
      <right style="thick">
        <color indexed="8"/>
      </right>
      <top style="thin">
        <color indexed="12"/>
      </top>
      <bottom style="thin">
        <color indexed="12"/>
      </bottom>
      <diagonal/>
    </border>
    <border>
      <left style="thick">
        <color indexed="8"/>
      </left>
      <right style="thin">
        <color indexed="11"/>
      </right>
      <top style="thin">
        <color indexed="12"/>
      </top>
      <bottom style="thin">
        <color indexed="12"/>
      </bottom>
      <diagonal/>
    </border>
    <border>
      <left style="thin">
        <color indexed="11"/>
      </left>
      <right style="thin">
        <color indexed="19"/>
      </right>
      <top style="thin">
        <color indexed="12"/>
      </top>
      <bottom style="thin">
        <color indexed="12"/>
      </bottom>
      <diagonal/>
    </border>
    <border>
      <left style="thin">
        <color indexed="11"/>
      </left>
      <right style="thick">
        <color indexed="8"/>
      </right>
      <top style="thin">
        <color indexed="8"/>
      </top>
      <bottom style="thin">
        <color indexed="12"/>
      </bottom>
      <diagonal/>
    </border>
    <border>
      <left style="thin">
        <color indexed="11"/>
      </left>
      <right style="thin">
        <color indexed="19"/>
      </right>
      <top style="thin">
        <color indexed="11"/>
      </top>
      <bottom style="thin">
        <color indexed="12"/>
      </bottom>
      <diagonal/>
    </border>
    <border>
      <left style="thin">
        <color indexed="19"/>
      </left>
      <right style="thin">
        <color indexed="11"/>
      </right>
      <top style="thin">
        <color indexed="19"/>
      </top>
      <bottom style="thin">
        <color indexed="12"/>
      </bottom>
      <diagonal/>
    </border>
    <border>
      <left style="thick">
        <color indexed="8"/>
      </left>
      <right style="thick">
        <color indexed="8"/>
      </right>
      <top style="thin">
        <color indexed="11"/>
      </top>
      <bottom style="thin">
        <color indexed="12"/>
      </bottom>
      <diagonal/>
    </border>
    <border>
      <left style="thick">
        <color indexed="8"/>
      </left>
      <right style="thin">
        <color indexed="19"/>
      </right>
      <top style="thin">
        <color indexed="8"/>
      </top>
      <bottom style="thin">
        <color indexed="12"/>
      </bottom>
      <diagonal/>
    </border>
    <border>
      <left style="thin">
        <color indexed="19"/>
      </left>
      <right style="thin">
        <color indexed="19"/>
      </right>
      <top style="thin">
        <color indexed="8"/>
      </top>
      <bottom style="thin">
        <color indexed="12"/>
      </bottom>
      <diagonal/>
    </border>
    <border>
      <left style="thin">
        <color indexed="19"/>
      </left>
      <right style="thick">
        <color indexed="8"/>
      </right>
      <top style="thin">
        <color indexed="19"/>
      </top>
      <bottom style="thin">
        <color indexed="12"/>
      </bottom>
      <diagonal/>
    </border>
    <border>
      <left style="thin">
        <color indexed="11"/>
      </left>
      <right style="thin">
        <color indexed="12"/>
      </right>
      <top style="thin">
        <color indexed="11"/>
      </top>
      <bottom style="thin">
        <color indexed="12"/>
      </bottom>
      <diagonal/>
    </border>
    <border>
      <left style="thin">
        <color indexed="12"/>
      </left>
      <right style="thick">
        <color indexed="14"/>
      </right>
      <top style="thin">
        <color indexed="11"/>
      </top>
      <bottom style="thin">
        <color indexed="12"/>
      </bottom>
      <diagonal/>
    </border>
    <border>
      <left style="thick">
        <color indexed="14"/>
      </left>
      <right style="thin">
        <color indexed="12"/>
      </right>
      <top style="thin">
        <color indexed="11"/>
      </top>
      <bottom style="thin">
        <color indexed="12"/>
      </bottom>
      <diagonal/>
    </border>
    <border>
      <left style="thin">
        <color indexed="12"/>
      </left>
      <right style="thin">
        <color indexed="12"/>
      </right>
      <top style="thin">
        <color indexed="11"/>
      </top>
      <bottom style="thin">
        <color indexed="12"/>
      </bottom>
      <diagonal/>
    </border>
    <border>
      <left style="thick">
        <color indexed="14"/>
      </left>
      <right style="thin">
        <color indexed="11"/>
      </right>
      <top style="thin">
        <color indexed="11"/>
      </top>
      <bottom style="thin">
        <color indexed="12"/>
      </bottom>
      <diagonal/>
    </border>
    <border>
      <left style="thick">
        <color indexed="8"/>
      </left>
      <right style="thin">
        <color indexed="15"/>
      </right>
      <top style="thin">
        <color indexed="15"/>
      </top>
      <bottom style="thin">
        <color indexed="12"/>
      </bottom>
      <diagonal/>
    </border>
    <border>
      <left style="thin">
        <color indexed="15"/>
      </left>
      <right style="thin">
        <color indexed="15"/>
      </right>
      <top style="thin">
        <color indexed="15"/>
      </top>
      <bottom style="thin">
        <color indexed="12"/>
      </bottom>
      <diagonal/>
    </border>
    <border>
      <left style="thin">
        <color indexed="15"/>
      </left>
      <right style="thin">
        <color indexed="12"/>
      </right>
      <top style="thin">
        <color indexed="15"/>
      </top>
      <bottom style="thin">
        <color indexed="12"/>
      </bottom>
      <diagonal/>
    </border>
    <border>
      <left style="thin">
        <color indexed="12"/>
      </left>
      <right style="thin">
        <color indexed="15"/>
      </right>
      <top style="thin">
        <color indexed="15"/>
      </top>
      <bottom style="thin">
        <color indexed="12"/>
      </bottom>
      <diagonal/>
    </border>
    <border>
      <left style="thin">
        <color indexed="11"/>
      </left>
      <right style="thin">
        <color indexed="19"/>
      </right>
      <top style="thin">
        <color indexed="12"/>
      </top>
      <bottom style="thin">
        <color indexed="11"/>
      </bottom>
      <diagonal/>
    </border>
    <border>
      <left style="thin">
        <color indexed="19"/>
      </left>
      <right style="thin">
        <color indexed="12"/>
      </right>
      <top style="thin">
        <color indexed="12"/>
      </top>
      <bottom style="thin">
        <color indexed="19"/>
      </bottom>
      <diagonal/>
    </border>
    <border>
      <left style="thin">
        <color indexed="12"/>
      </left>
      <right style="thick">
        <color indexed="8"/>
      </right>
      <top style="thin">
        <color indexed="12"/>
      </top>
      <bottom style="thin">
        <color indexed="12"/>
      </bottom>
      <diagonal/>
    </border>
    <border>
      <left style="thin">
        <color indexed="12"/>
      </left>
      <right style="thin">
        <color indexed="15"/>
      </right>
      <top style="thin">
        <color indexed="15"/>
      </top>
      <bottom/>
      <diagonal/>
    </border>
    <border>
      <left style="thin">
        <color indexed="12"/>
      </left>
      <right style="thick">
        <color indexed="8"/>
      </right>
      <top style="thin">
        <color indexed="12"/>
      </top>
      <bottom style="thin">
        <color indexed="11"/>
      </bottom>
      <diagonal/>
    </border>
    <border>
      <left style="thick">
        <color indexed="8"/>
      </left>
      <right style="thick">
        <color indexed="8"/>
      </right>
      <top style="thin">
        <color indexed="12"/>
      </top>
      <bottom style="thin">
        <color indexed="11"/>
      </bottom>
      <diagonal/>
    </border>
    <border>
      <left style="thick">
        <color indexed="8"/>
      </left>
      <right style="thin">
        <color indexed="19"/>
      </right>
      <top style="thin">
        <color indexed="12"/>
      </top>
      <bottom style="thin">
        <color indexed="8"/>
      </bottom>
      <diagonal/>
    </border>
    <border>
      <left style="thin">
        <color indexed="19"/>
      </left>
      <right style="thin">
        <color indexed="19"/>
      </right>
      <top style="thin">
        <color indexed="12"/>
      </top>
      <bottom style="thin">
        <color indexed="8"/>
      </bottom>
      <diagonal/>
    </border>
    <border>
      <left style="thin">
        <color indexed="19"/>
      </left>
      <right style="thick">
        <color indexed="8"/>
      </right>
      <top style="thin">
        <color indexed="12"/>
      </top>
      <bottom style="thin">
        <color indexed="19"/>
      </bottom>
      <diagonal/>
    </border>
    <border>
      <left style="thin">
        <color indexed="11"/>
      </left>
      <right style="thin">
        <color indexed="12"/>
      </right>
      <top style="thin">
        <color indexed="12"/>
      </top>
      <bottom style="thin">
        <color indexed="11"/>
      </bottom>
      <diagonal/>
    </border>
    <border>
      <left style="thin">
        <color indexed="12"/>
      </left>
      <right style="thick">
        <color indexed="14"/>
      </right>
      <top style="thin">
        <color indexed="12"/>
      </top>
      <bottom style="thin">
        <color indexed="11"/>
      </bottom>
      <diagonal/>
    </border>
    <border>
      <left style="thick">
        <color indexed="14"/>
      </left>
      <right style="thin">
        <color indexed="12"/>
      </right>
      <top style="thin">
        <color indexed="12"/>
      </top>
      <bottom style="thin">
        <color indexed="11"/>
      </bottom>
      <diagonal/>
    </border>
    <border>
      <left style="thin">
        <color indexed="12"/>
      </left>
      <right style="thin">
        <color indexed="12"/>
      </right>
      <top style="thin">
        <color indexed="12"/>
      </top>
      <bottom style="thin">
        <color indexed="11"/>
      </bottom>
      <diagonal/>
    </border>
    <border>
      <left style="thick">
        <color indexed="14"/>
      </left>
      <right style="thin">
        <color indexed="11"/>
      </right>
      <top style="thin">
        <color indexed="12"/>
      </top>
      <bottom style="thin">
        <color indexed="11"/>
      </bottom>
      <diagonal/>
    </border>
    <border>
      <left style="thick">
        <color indexed="8"/>
      </left>
      <right style="thin">
        <color indexed="15"/>
      </right>
      <top style="thin">
        <color indexed="12"/>
      </top>
      <bottom style="thin">
        <color indexed="15"/>
      </bottom>
      <diagonal/>
    </border>
    <border>
      <left style="thin">
        <color indexed="15"/>
      </left>
      <right style="thin">
        <color indexed="15"/>
      </right>
      <top style="thin">
        <color indexed="12"/>
      </top>
      <bottom style="thin">
        <color indexed="15"/>
      </bottom>
      <diagonal/>
    </border>
    <border>
      <left style="thin">
        <color indexed="15"/>
      </left>
      <right style="thin">
        <color indexed="12"/>
      </right>
      <top style="thin">
        <color indexed="12"/>
      </top>
      <bottom style="thin">
        <color indexed="15"/>
      </bottom>
      <diagonal/>
    </border>
    <border>
      <left style="thin">
        <color indexed="12"/>
      </left>
      <right style="thin">
        <color indexed="15"/>
      </right>
      <top style="thin">
        <color indexed="12"/>
      </top>
      <bottom style="thin">
        <color indexed="15"/>
      </bottom>
      <diagonal/>
    </border>
    <border>
      <left style="thin">
        <color indexed="19"/>
      </left>
      <right style="thin">
        <color indexed="12"/>
      </right>
      <top style="thin">
        <color indexed="19"/>
      </top>
      <bottom style="thin">
        <color indexed="19"/>
      </bottom>
      <diagonal/>
    </border>
    <border>
      <left style="thin">
        <color indexed="12"/>
      </left>
      <right style="thin">
        <color indexed="15"/>
      </right>
      <top/>
      <bottom/>
      <diagonal/>
    </border>
    <border>
      <left style="thin">
        <color indexed="15"/>
      </left>
      <right style="thin">
        <color indexed="15"/>
      </right>
      <top/>
      <bottom/>
      <diagonal/>
    </border>
    <border>
      <left style="thin">
        <color indexed="15"/>
      </left>
      <right style="thick">
        <color indexed="8"/>
      </right>
      <top/>
      <bottom/>
      <diagonal/>
    </border>
    <border>
      <left style="thin">
        <color indexed="11"/>
      </left>
      <right style="thin">
        <color indexed="15"/>
      </right>
      <top/>
      <bottom/>
      <diagonal/>
    </border>
    <border>
      <left style="thin">
        <color indexed="15"/>
      </left>
      <right style="thin">
        <color indexed="11"/>
      </right>
      <top/>
      <bottom/>
      <diagonal/>
    </border>
    <border>
      <left style="thin">
        <color indexed="12"/>
      </left>
      <right/>
      <top/>
      <bottom/>
      <diagonal/>
    </border>
    <border>
      <left style="thin">
        <color indexed="12"/>
      </left>
      <right style="thick">
        <color indexed="8"/>
      </right>
      <top style="thin">
        <color indexed="11"/>
      </top>
      <bottom style="thin">
        <color indexed="8"/>
      </bottom>
      <diagonal/>
    </border>
    <border>
      <left style="thick">
        <color indexed="8"/>
      </left>
      <right style="thin">
        <color indexed="12"/>
      </right>
      <top style="thin">
        <color indexed="12"/>
      </top>
      <bottom style="thin">
        <color indexed="11"/>
      </bottom>
      <diagonal/>
    </border>
    <border>
      <left style="thin">
        <color indexed="12"/>
      </left>
      <right style="thin">
        <color indexed="19"/>
      </right>
      <top style="thin">
        <color indexed="12"/>
      </top>
      <bottom style="thin">
        <color indexed="11"/>
      </bottom>
      <diagonal/>
    </border>
    <border>
      <left style="thin">
        <color indexed="11"/>
      </left>
      <right/>
      <top/>
      <bottom style="medium">
        <color indexed="8"/>
      </bottom>
      <diagonal/>
    </border>
    <border>
      <left/>
      <right/>
      <top/>
      <bottom style="medium">
        <color indexed="8"/>
      </bottom>
      <diagonal/>
    </border>
    <border>
      <left/>
      <right style="thin">
        <color indexed="11"/>
      </right>
      <top/>
      <bottom style="medium">
        <color indexed="8"/>
      </bottom>
      <diagonal/>
    </border>
    <border>
      <left style="thin">
        <color indexed="11"/>
      </left>
      <right/>
      <top style="medium">
        <color indexed="8"/>
      </top>
      <bottom/>
      <diagonal/>
    </border>
    <border>
      <left/>
      <right/>
      <top style="medium">
        <color indexed="8"/>
      </top>
      <bottom/>
      <diagonal/>
    </border>
    <border>
      <left/>
      <right style="thick">
        <color indexed="8"/>
      </right>
      <top style="medium">
        <color indexed="8"/>
      </top>
      <bottom/>
      <diagonal/>
    </border>
    <border>
      <left/>
      <right style="thin">
        <color indexed="11"/>
      </right>
      <top style="medium">
        <color indexed="8"/>
      </top>
      <bottom/>
      <diagonal/>
    </border>
    <border>
      <left style="thick">
        <color indexed="8"/>
      </left>
      <right style="thick">
        <color indexed="8"/>
      </right>
      <top style="thick">
        <color indexed="8"/>
      </top>
      <bottom style="thick">
        <color indexed="8"/>
      </bottom>
      <diagonal/>
    </border>
    <border>
      <left style="thin">
        <color indexed="15"/>
      </left>
      <right style="thin">
        <color indexed="19"/>
      </right>
      <top style="thin">
        <color indexed="11"/>
      </top>
      <bottom style="thin">
        <color indexed="11"/>
      </bottom>
      <diagonal/>
    </border>
    <border>
      <left style="thin">
        <color indexed="19"/>
      </left>
      <right style="thin">
        <color indexed="19"/>
      </right>
      <top style="thin">
        <color indexed="19"/>
      </top>
      <bottom style="thin">
        <color indexed="19"/>
      </bottom>
      <diagonal/>
    </border>
    <border>
      <left style="thin">
        <color indexed="19"/>
      </left>
      <right/>
      <top style="thin">
        <color indexed="11"/>
      </top>
      <bottom style="thin">
        <color indexed="12"/>
      </bottom>
      <diagonal/>
    </border>
    <border>
      <left/>
      <right style="thin">
        <color indexed="11"/>
      </right>
      <top style="thin">
        <color indexed="11"/>
      </top>
      <bottom style="thin">
        <color indexed="12"/>
      </bottom>
      <diagonal/>
    </border>
    <border>
      <left style="thin">
        <color indexed="11"/>
      </left>
      <right/>
      <top style="thick">
        <color indexed="8"/>
      </top>
      <bottom style="thin">
        <color indexed="12"/>
      </bottom>
      <diagonal/>
    </border>
    <border>
      <left/>
      <right/>
      <top style="thin">
        <color indexed="11"/>
      </top>
      <bottom style="thin">
        <color indexed="11"/>
      </bottom>
      <diagonal/>
    </border>
    <border>
      <left/>
      <right/>
      <top style="thin">
        <color indexed="8"/>
      </top>
      <bottom style="thin">
        <color indexed="8"/>
      </bottom>
      <diagonal/>
    </border>
    <border>
      <left/>
      <right/>
      <top style="thin">
        <color indexed="19"/>
      </top>
      <bottom style="thin">
        <color indexed="19"/>
      </bottom>
      <diagonal/>
    </border>
    <border>
      <left/>
      <right style="thin">
        <color indexed="11"/>
      </right>
      <top style="thin">
        <color indexed="11"/>
      </top>
      <bottom style="thin">
        <color indexed="11"/>
      </bottom>
      <diagonal/>
    </border>
    <border>
      <left style="thin">
        <color indexed="11"/>
      </left>
      <right/>
      <top style="thin">
        <color indexed="11"/>
      </top>
      <bottom style="thin">
        <color indexed="11"/>
      </bottom>
      <diagonal/>
    </border>
    <border>
      <left/>
      <right style="thick">
        <color indexed="8"/>
      </right>
      <top style="thin">
        <color indexed="11"/>
      </top>
      <bottom style="thin">
        <color indexed="11"/>
      </bottom>
      <diagonal/>
    </border>
    <border>
      <left style="thick">
        <color indexed="8"/>
      </left>
      <right/>
      <top style="thin">
        <color indexed="15"/>
      </top>
      <bottom style="thin">
        <color indexed="15"/>
      </bottom>
      <diagonal/>
    </border>
    <border>
      <left/>
      <right/>
      <top style="thin">
        <color indexed="15"/>
      </top>
      <bottom style="thin">
        <color indexed="15"/>
      </bottom>
      <diagonal/>
    </border>
    <border>
      <left/>
      <right style="thin">
        <color indexed="15"/>
      </right>
      <top style="thin">
        <color indexed="15"/>
      </top>
      <bottom style="thin">
        <color indexed="15"/>
      </bottom>
      <diagonal/>
    </border>
    <border>
      <left style="thin">
        <color indexed="12"/>
      </left>
      <right style="thin">
        <color indexed="15"/>
      </right>
      <top/>
      <bottom style="thin">
        <color indexed="15"/>
      </bottom>
      <diagonal/>
    </border>
    <border>
      <left style="thin">
        <color indexed="15"/>
      </left>
      <right style="thin">
        <color indexed="15"/>
      </right>
      <top/>
      <bottom style="thin">
        <color indexed="15"/>
      </bottom>
      <diagonal/>
    </border>
    <border>
      <left style="thin">
        <color indexed="15"/>
      </left>
      <right style="thick">
        <color indexed="8"/>
      </right>
      <top/>
      <bottom style="thin">
        <color indexed="15"/>
      </bottom>
      <diagonal/>
    </border>
    <border>
      <left style="thin">
        <color indexed="12"/>
      </left>
      <right style="thin">
        <color indexed="19"/>
      </right>
      <top style="thin">
        <color indexed="12"/>
      </top>
      <bottom style="thin">
        <color indexed="12"/>
      </bottom>
      <diagonal/>
    </border>
    <border>
      <left style="thin">
        <color indexed="11"/>
      </left>
      <right style="thin">
        <color indexed="15"/>
      </right>
      <top/>
      <bottom style="thin">
        <color indexed="15"/>
      </bottom>
      <diagonal/>
    </border>
    <border>
      <left style="thin">
        <color indexed="15"/>
      </left>
      <right style="thin">
        <color indexed="11"/>
      </right>
      <top/>
      <bottom style="thin">
        <color indexed="15"/>
      </bottom>
      <diagonal/>
    </border>
    <border>
      <left style="thin">
        <color indexed="19"/>
      </left>
      <right/>
      <top style="thin">
        <color indexed="12"/>
      </top>
      <bottom style="thin">
        <color indexed="11"/>
      </bottom>
      <diagonal/>
    </border>
    <border>
      <left/>
      <right/>
      <top style="thin">
        <color indexed="12"/>
      </top>
      <bottom style="thin">
        <color indexed="11"/>
      </bottom>
      <diagonal/>
    </border>
    <border>
      <left/>
      <right style="thin">
        <color indexed="11"/>
      </right>
      <top style="thin">
        <color indexed="12"/>
      </top>
      <bottom style="thin">
        <color indexed="11"/>
      </bottom>
      <diagonal/>
    </border>
    <border>
      <left style="thin">
        <color indexed="11"/>
      </left>
      <right/>
      <top style="thin">
        <color indexed="12"/>
      </top>
      <bottom style="thin">
        <color indexed="11"/>
      </bottom>
      <diagonal/>
    </border>
    <border>
      <left/>
      <right/>
      <top style="thin">
        <color indexed="8"/>
      </top>
      <bottom style="thin">
        <color indexed="11"/>
      </bottom>
      <diagonal/>
    </border>
    <border>
      <left style="thick">
        <color indexed="8"/>
      </left>
      <right style="thin">
        <color indexed="15"/>
      </right>
      <top style="thin">
        <color indexed="11"/>
      </top>
      <bottom style="thin">
        <color indexed="11"/>
      </bottom>
      <diagonal/>
    </border>
    <border>
      <left style="thin">
        <color indexed="15"/>
      </left>
      <right style="thin">
        <color indexed="15"/>
      </right>
      <top style="thin">
        <color indexed="11"/>
      </top>
      <bottom style="thin">
        <color indexed="11"/>
      </bottom>
      <diagonal/>
    </border>
    <border>
      <left style="thin">
        <color indexed="15"/>
      </left>
      <right style="thick">
        <color indexed="8"/>
      </right>
      <top style="thin">
        <color indexed="11"/>
      </top>
      <bottom style="thin">
        <color indexed="11"/>
      </bottom>
      <diagonal/>
    </border>
    <border>
      <left style="thin">
        <color indexed="19"/>
      </left>
      <right/>
      <top style="thin">
        <color indexed="11"/>
      </top>
      <bottom style="thin">
        <color indexed="11"/>
      </bottom>
      <diagonal/>
    </border>
    <border>
      <left/>
      <right/>
      <top style="thin">
        <color indexed="11"/>
      </top>
      <bottom style="thin">
        <color indexed="8"/>
      </bottom>
      <diagonal/>
    </border>
    <border>
      <left style="thin">
        <color indexed="11"/>
      </left>
      <right style="thin">
        <color indexed="15"/>
      </right>
      <top style="thin">
        <color indexed="15"/>
      </top>
      <bottom style="medium">
        <color indexed="8"/>
      </bottom>
      <diagonal/>
    </border>
    <border>
      <left style="thin">
        <color indexed="15"/>
      </left>
      <right style="thin">
        <color indexed="15"/>
      </right>
      <top style="thin">
        <color indexed="15"/>
      </top>
      <bottom style="medium">
        <color indexed="8"/>
      </bottom>
      <diagonal/>
    </border>
    <border>
      <left style="thin">
        <color indexed="15"/>
      </left>
      <right style="thick">
        <color indexed="8"/>
      </right>
      <top style="thin">
        <color indexed="15"/>
      </top>
      <bottom style="medium">
        <color indexed="8"/>
      </bottom>
      <diagonal/>
    </border>
    <border>
      <left style="thin">
        <color indexed="15"/>
      </left>
      <right style="thin">
        <color indexed="11"/>
      </right>
      <top style="thin">
        <color indexed="15"/>
      </top>
      <bottom style="medium">
        <color indexed="8"/>
      </bottom>
      <diagonal/>
    </border>
    <border>
      <left style="thin">
        <color indexed="15"/>
      </left>
      <right style="thin">
        <color indexed="19"/>
      </right>
      <top style="thin">
        <color indexed="12"/>
      </top>
      <bottom/>
      <diagonal/>
    </border>
    <border>
      <left style="thin">
        <color indexed="19"/>
      </left>
      <right/>
      <top style="thin">
        <color indexed="12"/>
      </top>
      <bottom/>
      <diagonal/>
    </border>
    <border>
      <left/>
      <right/>
      <top style="thin">
        <color indexed="12"/>
      </top>
      <bottom/>
      <diagonal/>
    </border>
    <border>
      <left/>
      <right style="thin">
        <color indexed="11"/>
      </right>
      <top style="thin">
        <color indexed="12"/>
      </top>
      <bottom/>
      <diagonal/>
    </border>
    <border>
      <left style="thin">
        <color indexed="11"/>
      </left>
      <right/>
      <top style="thin">
        <color indexed="12"/>
      </top>
      <bottom/>
      <diagonal/>
    </border>
    <border>
      <left/>
      <right style="thick">
        <color indexed="8"/>
      </right>
      <top style="thin">
        <color indexed="12"/>
      </top>
      <bottom/>
      <diagonal/>
    </border>
    <border>
      <left style="thick">
        <color indexed="8"/>
      </left>
      <right/>
      <top style="thin">
        <color indexed="12"/>
      </top>
      <bottom/>
      <diagonal/>
    </border>
    <border>
      <left/>
      <right style="thin">
        <color indexed="15"/>
      </right>
      <top style="thin">
        <color indexed="12"/>
      </top>
      <bottom/>
      <diagonal/>
    </border>
    <border>
      <left style="thin">
        <color indexed="15"/>
      </left>
      <right/>
      <top/>
      <bottom/>
      <diagonal/>
    </border>
    <border>
      <left/>
      <right/>
      <top style="thin">
        <color indexed="19"/>
      </top>
      <bottom/>
      <diagonal/>
    </border>
    <border>
      <left style="thick">
        <color indexed="8"/>
      </left>
      <right/>
      <top/>
      <bottom/>
      <diagonal/>
    </border>
    <border>
      <left/>
      <right style="thin">
        <color indexed="15"/>
      </right>
      <top/>
      <bottom/>
      <diagonal/>
    </border>
    <border>
      <left style="thin">
        <color indexed="15"/>
      </left>
      <right/>
      <top/>
      <bottom style="thin">
        <color indexed="11"/>
      </bottom>
      <diagonal/>
    </border>
    <border>
      <left/>
      <right/>
      <top/>
      <bottom style="thin">
        <color indexed="19"/>
      </bottom>
      <diagonal/>
    </border>
    <border>
      <left/>
      <right/>
      <top/>
      <bottom style="thin">
        <color indexed="11"/>
      </bottom>
      <diagonal/>
    </border>
    <border>
      <left/>
      <right style="thin">
        <color indexed="11"/>
      </right>
      <top/>
      <bottom style="thin">
        <color indexed="11"/>
      </bottom>
      <diagonal/>
    </border>
    <border>
      <left style="thin">
        <color indexed="11"/>
      </left>
      <right/>
      <top/>
      <bottom style="thin">
        <color indexed="11"/>
      </bottom>
      <diagonal/>
    </border>
    <border>
      <left/>
      <right/>
      <top/>
      <bottom style="thin">
        <color indexed="8"/>
      </bottom>
      <diagonal/>
    </border>
    <border>
      <left/>
      <right style="thick">
        <color indexed="8"/>
      </right>
      <top/>
      <bottom style="thin">
        <color indexed="11"/>
      </bottom>
      <diagonal/>
    </border>
    <border>
      <left style="thick">
        <color indexed="8"/>
      </left>
      <right/>
      <top/>
      <bottom style="thin">
        <color indexed="15"/>
      </bottom>
      <diagonal/>
    </border>
    <border>
      <left/>
      <right style="thin">
        <color indexed="15"/>
      </right>
      <top/>
      <bottom style="thin">
        <color indexed="15"/>
      </bottom>
      <diagonal/>
    </border>
    <border>
      <left style="thin">
        <color indexed="11"/>
      </left>
      <right/>
      <top style="thin">
        <color indexed="15"/>
      </top>
      <bottom style="thin">
        <color indexed="15"/>
      </bottom>
      <diagonal/>
    </border>
    <border>
      <left style="thin">
        <color indexed="19"/>
      </left>
      <right style="thin">
        <color indexed="11"/>
      </right>
      <top style="thin">
        <color indexed="12"/>
      </top>
      <bottom style="thin">
        <color indexed="12"/>
      </bottom>
      <diagonal/>
    </border>
    <border>
      <left style="thick">
        <color indexed="8"/>
      </left>
      <right style="thick">
        <color indexed="8"/>
      </right>
      <top style="thin">
        <color indexed="12"/>
      </top>
      <bottom style="thin">
        <color indexed="12"/>
      </bottom>
      <diagonal/>
    </border>
    <border>
      <left style="thick">
        <color indexed="8"/>
      </left>
      <right style="thin">
        <color indexed="19"/>
      </right>
      <top style="thin">
        <color indexed="12"/>
      </top>
      <bottom style="thin">
        <color indexed="12"/>
      </bottom>
      <diagonal/>
    </border>
    <border>
      <left style="thin">
        <color indexed="19"/>
      </left>
      <right style="thin">
        <color indexed="19"/>
      </right>
      <top style="thin">
        <color indexed="12"/>
      </top>
      <bottom style="thin">
        <color indexed="12"/>
      </bottom>
      <diagonal/>
    </border>
    <border>
      <left style="thin">
        <color indexed="19"/>
      </left>
      <right style="thick">
        <color indexed="8"/>
      </right>
      <top style="thin">
        <color indexed="12"/>
      </top>
      <bottom style="thin">
        <color indexed="12"/>
      </bottom>
      <diagonal/>
    </border>
    <border>
      <left style="thin">
        <color indexed="11"/>
      </left>
      <right style="thin">
        <color indexed="12"/>
      </right>
      <top style="thin">
        <color indexed="12"/>
      </top>
      <bottom style="thin">
        <color indexed="12"/>
      </bottom>
      <diagonal/>
    </border>
    <border>
      <left style="thick">
        <color indexed="14"/>
      </left>
      <right style="thin">
        <color indexed="11"/>
      </right>
      <top style="thin">
        <color indexed="12"/>
      </top>
      <bottom style="thin">
        <color indexed="12"/>
      </bottom>
      <diagonal/>
    </border>
    <border>
      <left style="thick">
        <color indexed="8"/>
      </left>
      <right style="thin">
        <color indexed="15"/>
      </right>
      <top style="thin">
        <color indexed="12"/>
      </top>
      <bottom style="thin">
        <color indexed="12"/>
      </bottom>
      <diagonal/>
    </border>
    <border>
      <left style="thin">
        <color indexed="15"/>
      </left>
      <right style="thin">
        <color indexed="15"/>
      </right>
      <top style="thin">
        <color indexed="12"/>
      </top>
      <bottom style="thin">
        <color indexed="12"/>
      </bottom>
      <diagonal/>
    </border>
    <border>
      <left style="thin">
        <color indexed="15"/>
      </left>
      <right style="thin">
        <color indexed="12"/>
      </right>
      <top style="thin">
        <color indexed="12"/>
      </top>
      <bottom style="thin">
        <color indexed="12"/>
      </bottom>
      <diagonal/>
    </border>
    <border>
      <left style="thin">
        <color indexed="12"/>
      </left>
      <right style="thin">
        <color indexed="15"/>
      </right>
      <top style="thin">
        <color indexed="12"/>
      </top>
      <bottom style="thin">
        <color indexed="12"/>
      </bottom>
      <diagonal/>
    </border>
    <border>
      <left style="thin">
        <color indexed="11"/>
      </left>
      <right style="thin">
        <color indexed="19"/>
      </right>
      <top style="thin">
        <color indexed="11"/>
      </top>
      <bottom style="thick">
        <color indexed="23"/>
      </bottom>
      <diagonal/>
    </border>
    <border>
      <left style="thin">
        <color indexed="19"/>
      </left>
      <right style="thin">
        <color indexed="11"/>
      </right>
      <top style="thin">
        <color indexed="19"/>
      </top>
      <bottom style="thick">
        <color indexed="23"/>
      </bottom>
      <diagonal/>
    </border>
    <border>
      <left style="thin">
        <color indexed="11"/>
      </left>
      <right style="thin">
        <color indexed="11"/>
      </right>
      <top style="thin">
        <color indexed="11"/>
      </top>
      <bottom style="thick">
        <color indexed="23"/>
      </bottom>
      <diagonal/>
    </border>
    <border>
      <left style="thin">
        <color indexed="11"/>
      </left>
      <right style="thick">
        <color indexed="8"/>
      </right>
      <top style="thin">
        <color indexed="11"/>
      </top>
      <bottom style="thick">
        <color indexed="23"/>
      </bottom>
      <diagonal/>
    </border>
    <border>
      <left style="thick">
        <color indexed="8"/>
      </left>
      <right style="thin">
        <color indexed="11"/>
      </right>
      <top style="thin">
        <color indexed="11"/>
      </top>
      <bottom style="thick">
        <color indexed="23"/>
      </bottom>
      <diagonal/>
    </border>
    <border>
      <left style="thin">
        <color indexed="11"/>
      </left>
      <right style="thick">
        <color indexed="8"/>
      </right>
      <top style="thin">
        <color indexed="8"/>
      </top>
      <bottom style="thick">
        <color indexed="23"/>
      </bottom>
      <diagonal/>
    </border>
    <border>
      <left style="thick">
        <color indexed="8"/>
      </left>
      <right style="thick">
        <color indexed="8"/>
      </right>
      <top style="thin">
        <color indexed="11"/>
      </top>
      <bottom style="thick">
        <color indexed="23"/>
      </bottom>
      <diagonal/>
    </border>
    <border>
      <left style="thick">
        <color indexed="8"/>
      </left>
      <right style="thin">
        <color indexed="19"/>
      </right>
      <top style="thin">
        <color indexed="8"/>
      </top>
      <bottom style="thick">
        <color indexed="23"/>
      </bottom>
      <diagonal/>
    </border>
    <border>
      <left style="thin">
        <color indexed="19"/>
      </left>
      <right style="thin">
        <color indexed="19"/>
      </right>
      <top style="thin">
        <color indexed="8"/>
      </top>
      <bottom style="thick">
        <color indexed="23"/>
      </bottom>
      <diagonal/>
    </border>
    <border>
      <left style="thin">
        <color indexed="19"/>
      </left>
      <right style="thick">
        <color indexed="8"/>
      </right>
      <top style="thin">
        <color indexed="19"/>
      </top>
      <bottom style="thick">
        <color indexed="23"/>
      </bottom>
      <diagonal/>
    </border>
    <border>
      <left style="thin">
        <color indexed="11"/>
      </left>
      <right style="thin">
        <color indexed="12"/>
      </right>
      <top style="thin">
        <color indexed="11"/>
      </top>
      <bottom style="thick">
        <color indexed="23"/>
      </bottom>
      <diagonal/>
    </border>
    <border>
      <left style="thin">
        <color indexed="12"/>
      </left>
      <right style="thick">
        <color indexed="14"/>
      </right>
      <top style="thin">
        <color indexed="11"/>
      </top>
      <bottom style="thick">
        <color indexed="23"/>
      </bottom>
      <diagonal/>
    </border>
    <border>
      <left style="thick">
        <color indexed="14"/>
      </left>
      <right style="thin">
        <color indexed="12"/>
      </right>
      <top style="thin">
        <color indexed="11"/>
      </top>
      <bottom style="thick">
        <color indexed="23"/>
      </bottom>
      <diagonal/>
    </border>
    <border>
      <left style="thin">
        <color indexed="12"/>
      </left>
      <right style="thin">
        <color indexed="12"/>
      </right>
      <top style="thin">
        <color indexed="11"/>
      </top>
      <bottom style="thick">
        <color indexed="23"/>
      </bottom>
      <diagonal/>
    </border>
    <border>
      <left style="thick">
        <color indexed="14"/>
      </left>
      <right style="thin">
        <color indexed="11"/>
      </right>
      <top style="thin">
        <color indexed="11"/>
      </top>
      <bottom style="thick">
        <color indexed="23"/>
      </bottom>
      <diagonal/>
    </border>
    <border>
      <left style="thick">
        <color indexed="8"/>
      </left>
      <right style="thin">
        <color indexed="15"/>
      </right>
      <top style="thin">
        <color indexed="15"/>
      </top>
      <bottom style="thick">
        <color indexed="23"/>
      </bottom>
      <diagonal/>
    </border>
    <border>
      <left style="thin">
        <color indexed="15"/>
      </left>
      <right style="thin">
        <color indexed="15"/>
      </right>
      <top style="thin">
        <color indexed="15"/>
      </top>
      <bottom style="thick">
        <color indexed="23"/>
      </bottom>
      <diagonal/>
    </border>
    <border>
      <left style="thin">
        <color indexed="15"/>
      </left>
      <right style="thin">
        <color indexed="12"/>
      </right>
      <top style="thin">
        <color indexed="15"/>
      </top>
      <bottom style="thick">
        <color indexed="23"/>
      </bottom>
      <diagonal/>
    </border>
    <border>
      <left style="thin">
        <color indexed="12"/>
      </left>
      <right style="thin">
        <color indexed="15"/>
      </right>
      <top style="thin">
        <color indexed="15"/>
      </top>
      <bottom style="thick">
        <color indexed="23"/>
      </bottom>
      <diagonal/>
    </border>
    <border>
      <left style="thick">
        <color indexed="23"/>
      </left>
      <right style="thin">
        <color indexed="19"/>
      </right>
      <top style="thick">
        <color indexed="23"/>
      </top>
      <bottom style="thick">
        <color indexed="23"/>
      </bottom>
      <diagonal/>
    </border>
    <border>
      <left style="thin">
        <color indexed="19"/>
      </left>
      <right style="thin">
        <color indexed="11"/>
      </right>
      <top style="thick">
        <color indexed="23"/>
      </top>
      <bottom style="thick">
        <color indexed="23"/>
      </bottom>
      <diagonal/>
    </border>
    <border>
      <left style="thin">
        <color indexed="11"/>
      </left>
      <right style="thin">
        <color indexed="11"/>
      </right>
      <top style="thick">
        <color indexed="23"/>
      </top>
      <bottom style="thick">
        <color indexed="23"/>
      </bottom>
      <diagonal/>
    </border>
    <border>
      <left style="thin">
        <color indexed="11"/>
      </left>
      <right style="thick">
        <color indexed="8"/>
      </right>
      <top style="thick">
        <color indexed="23"/>
      </top>
      <bottom style="thick">
        <color indexed="23"/>
      </bottom>
      <diagonal/>
    </border>
    <border>
      <left style="thick">
        <color indexed="8"/>
      </left>
      <right style="thin">
        <color indexed="11"/>
      </right>
      <top style="thick">
        <color indexed="23"/>
      </top>
      <bottom style="thick">
        <color indexed="23"/>
      </bottom>
      <diagonal/>
    </border>
    <border>
      <left style="thick">
        <color indexed="8"/>
      </left>
      <right style="thick">
        <color indexed="8"/>
      </right>
      <top style="thick">
        <color indexed="23"/>
      </top>
      <bottom style="thick">
        <color indexed="23"/>
      </bottom>
      <diagonal/>
    </border>
    <border>
      <left style="thick">
        <color indexed="8"/>
      </left>
      <right style="thin">
        <color indexed="19"/>
      </right>
      <top style="thick">
        <color indexed="23"/>
      </top>
      <bottom style="thick">
        <color indexed="23"/>
      </bottom>
      <diagonal/>
    </border>
    <border>
      <left style="thin">
        <color indexed="19"/>
      </left>
      <right style="thin">
        <color indexed="19"/>
      </right>
      <top style="thick">
        <color indexed="23"/>
      </top>
      <bottom style="thick">
        <color indexed="23"/>
      </bottom>
      <diagonal/>
    </border>
    <border>
      <left style="thin">
        <color indexed="19"/>
      </left>
      <right style="thick">
        <color indexed="8"/>
      </right>
      <top style="thick">
        <color indexed="23"/>
      </top>
      <bottom style="thick">
        <color indexed="23"/>
      </bottom>
      <diagonal/>
    </border>
    <border>
      <left style="thin">
        <color indexed="11"/>
      </left>
      <right style="thin">
        <color indexed="12"/>
      </right>
      <top style="thick">
        <color indexed="23"/>
      </top>
      <bottom style="thick">
        <color indexed="23"/>
      </bottom>
      <diagonal/>
    </border>
    <border>
      <left style="thin">
        <color indexed="12"/>
      </left>
      <right style="thick">
        <color indexed="14"/>
      </right>
      <top style="thick">
        <color indexed="23"/>
      </top>
      <bottom style="thick">
        <color indexed="23"/>
      </bottom>
      <diagonal/>
    </border>
    <border>
      <left style="thick">
        <color indexed="14"/>
      </left>
      <right style="thin">
        <color indexed="12"/>
      </right>
      <top style="thick">
        <color indexed="23"/>
      </top>
      <bottom style="thick">
        <color indexed="23"/>
      </bottom>
      <diagonal/>
    </border>
    <border>
      <left style="thin">
        <color indexed="12"/>
      </left>
      <right style="thin">
        <color indexed="12"/>
      </right>
      <top style="thick">
        <color indexed="23"/>
      </top>
      <bottom style="thick">
        <color indexed="23"/>
      </bottom>
      <diagonal/>
    </border>
    <border>
      <left style="thick">
        <color indexed="14"/>
      </left>
      <right style="thin">
        <color indexed="11"/>
      </right>
      <top style="thick">
        <color indexed="23"/>
      </top>
      <bottom style="thick">
        <color indexed="23"/>
      </bottom>
      <diagonal/>
    </border>
    <border>
      <left style="thin">
        <color indexed="11"/>
      </left>
      <right style="thin">
        <color indexed="8"/>
      </right>
      <top style="thick">
        <color indexed="23"/>
      </top>
      <bottom style="thick">
        <color indexed="23"/>
      </bottom>
      <diagonal/>
    </border>
    <border>
      <left style="thin">
        <color indexed="8"/>
      </left>
      <right style="thin">
        <color indexed="8"/>
      </right>
      <top style="thick">
        <color indexed="23"/>
      </top>
      <bottom style="thick">
        <color indexed="23"/>
      </bottom>
      <diagonal/>
    </border>
    <border>
      <left style="thin">
        <color indexed="8"/>
      </left>
      <right style="thin">
        <color indexed="11"/>
      </right>
      <top style="thick">
        <color indexed="23"/>
      </top>
      <bottom style="thick">
        <color indexed="23"/>
      </bottom>
      <diagonal/>
    </border>
    <border>
      <left style="thin">
        <color indexed="11"/>
      </left>
      <right style="thin">
        <color indexed="15"/>
      </right>
      <top style="thick">
        <color indexed="23"/>
      </top>
      <bottom style="thick">
        <color indexed="23"/>
      </bottom>
      <diagonal/>
    </border>
    <border>
      <left style="thin">
        <color indexed="15"/>
      </left>
      <right style="thin">
        <color indexed="15"/>
      </right>
      <top style="thick">
        <color indexed="23"/>
      </top>
      <bottom style="thick">
        <color indexed="23"/>
      </bottom>
      <diagonal/>
    </border>
    <border>
      <left style="thin">
        <color indexed="15"/>
      </left>
      <right style="thin">
        <color indexed="12"/>
      </right>
      <top style="thick">
        <color indexed="23"/>
      </top>
      <bottom style="thick">
        <color indexed="23"/>
      </bottom>
      <diagonal/>
    </border>
    <border>
      <left style="thin">
        <color indexed="12"/>
      </left>
      <right style="thin">
        <color indexed="15"/>
      </right>
      <top style="thick">
        <color indexed="23"/>
      </top>
      <bottom style="thick">
        <color indexed="23"/>
      </bottom>
      <diagonal/>
    </border>
    <border>
      <left style="thin">
        <color indexed="15"/>
      </left>
      <right style="thick">
        <color indexed="23"/>
      </right>
      <top style="thick">
        <color indexed="23"/>
      </top>
      <bottom style="thick">
        <color indexed="23"/>
      </bottom>
      <diagonal/>
    </border>
    <border>
      <left style="thin">
        <color indexed="11"/>
      </left>
      <right style="thin">
        <color indexed="19"/>
      </right>
      <top style="thick">
        <color indexed="23"/>
      </top>
      <bottom style="thin">
        <color indexed="11"/>
      </bottom>
      <diagonal/>
    </border>
    <border>
      <left style="thin">
        <color indexed="19"/>
      </left>
      <right style="thin">
        <color indexed="11"/>
      </right>
      <top style="thick">
        <color indexed="23"/>
      </top>
      <bottom style="thin">
        <color indexed="19"/>
      </bottom>
      <diagonal/>
    </border>
    <border>
      <left style="thin">
        <color indexed="11"/>
      </left>
      <right style="thin">
        <color indexed="11"/>
      </right>
      <top style="thick">
        <color indexed="23"/>
      </top>
      <bottom style="thin">
        <color indexed="11"/>
      </bottom>
      <diagonal/>
    </border>
    <border>
      <left style="thin">
        <color indexed="11"/>
      </left>
      <right style="thick">
        <color indexed="8"/>
      </right>
      <top style="thick">
        <color indexed="23"/>
      </top>
      <bottom style="thin">
        <color indexed="11"/>
      </bottom>
      <diagonal/>
    </border>
    <border>
      <left style="thick">
        <color indexed="8"/>
      </left>
      <right style="thin">
        <color indexed="11"/>
      </right>
      <top style="thick">
        <color indexed="23"/>
      </top>
      <bottom style="thin">
        <color indexed="11"/>
      </bottom>
      <diagonal/>
    </border>
    <border>
      <left style="thick">
        <color indexed="8"/>
      </left>
      <right style="thick">
        <color indexed="8"/>
      </right>
      <top style="thick">
        <color indexed="23"/>
      </top>
      <bottom style="thin">
        <color indexed="11"/>
      </bottom>
      <diagonal/>
    </border>
    <border>
      <left style="thick">
        <color indexed="8"/>
      </left>
      <right style="thin">
        <color indexed="19"/>
      </right>
      <top style="thick">
        <color indexed="23"/>
      </top>
      <bottom style="thin">
        <color indexed="8"/>
      </bottom>
      <diagonal/>
    </border>
    <border>
      <left style="thin">
        <color indexed="19"/>
      </left>
      <right style="thin">
        <color indexed="19"/>
      </right>
      <top style="thick">
        <color indexed="23"/>
      </top>
      <bottom style="thin">
        <color indexed="8"/>
      </bottom>
      <diagonal/>
    </border>
    <border>
      <left style="thin">
        <color indexed="19"/>
      </left>
      <right style="thick">
        <color indexed="8"/>
      </right>
      <top style="thick">
        <color indexed="23"/>
      </top>
      <bottom style="thin">
        <color indexed="19"/>
      </bottom>
      <diagonal/>
    </border>
    <border>
      <left style="thin">
        <color indexed="11"/>
      </left>
      <right style="thin">
        <color indexed="12"/>
      </right>
      <top style="thick">
        <color indexed="23"/>
      </top>
      <bottom style="thin">
        <color indexed="11"/>
      </bottom>
      <diagonal/>
    </border>
    <border>
      <left style="thin">
        <color indexed="12"/>
      </left>
      <right style="thick">
        <color indexed="14"/>
      </right>
      <top style="thick">
        <color indexed="23"/>
      </top>
      <bottom style="thin">
        <color indexed="11"/>
      </bottom>
      <diagonal/>
    </border>
    <border>
      <left style="thick">
        <color indexed="14"/>
      </left>
      <right style="thin">
        <color indexed="12"/>
      </right>
      <top style="thick">
        <color indexed="23"/>
      </top>
      <bottom style="thin">
        <color indexed="11"/>
      </bottom>
      <diagonal/>
    </border>
    <border>
      <left style="thin">
        <color indexed="12"/>
      </left>
      <right style="thin">
        <color indexed="12"/>
      </right>
      <top style="thick">
        <color indexed="23"/>
      </top>
      <bottom style="thin">
        <color indexed="11"/>
      </bottom>
      <diagonal/>
    </border>
    <border>
      <left style="thick">
        <color indexed="14"/>
      </left>
      <right style="thin">
        <color indexed="11"/>
      </right>
      <top style="thick">
        <color indexed="23"/>
      </top>
      <bottom style="thin">
        <color indexed="11"/>
      </bottom>
      <diagonal/>
    </border>
    <border>
      <left style="thick">
        <color indexed="8"/>
      </left>
      <right style="thin">
        <color indexed="15"/>
      </right>
      <top style="thick">
        <color indexed="23"/>
      </top>
      <bottom style="thin">
        <color indexed="15"/>
      </bottom>
      <diagonal/>
    </border>
    <border>
      <left style="thin">
        <color indexed="15"/>
      </left>
      <right style="thin">
        <color indexed="15"/>
      </right>
      <top style="thick">
        <color indexed="23"/>
      </top>
      <bottom style="thin">
        <color indexed="15"/>
      </bottom>
      <diagonal/>
    </border>
    <border>
      <left style="thin">
        <color indexed="12"/>
      </left>
      <right style="thin">
        <color indexed="15"/>
      </right>
      <top style="thin">
        <color indexed="15"/>
      </top>
      <bottom style="thick">
        <color indexed="8"/>
      </bottom>
      <diagonal/>
    </border>
    <border>
      <left style="thin">
        <color indexed="11"/>
      </left>
      <right style="thin">
        <color indexed="11"/>
      </right>
      <top style="thin">
        <color indexed="11"/>
      </top>
      <bottom style="thin">
        <color indexed="8"/>
      </bottom>
      <diagonal/>
    </border>
    <border>
      <left style="thin">
        <color indexed="11"/>
      </left>
      <right style="thin">
        <color indexed="8"/>
      </right>
      <top style="thin">
        <color indexed="11"/>
      </top>
      <bottom style="thin">
        <color indexed="11"/>
      </bottom>
      <diagonal/>
    </border>
    <border>
      <left style="thin">
        <color indexed="8"/>
      </left>
      <right style="thin">
        <color indexed="8"/>
      </right>
      <top style="thin">
        <color indexed="8"/>
      </top>
      <bottom style="thin">
        <color indexed="11"/>
      </bottom>
      <diagonal/>
    </border>
    <border>
      <left style="thin">
        <color indexed="8"/>
      </left>
      <right style="thin">
        <color indexed="11"/>
      </right>
      <top style="thin">
        <color indexed="11"/>
      </top>
      <bottom style="thin">
        <color indexed="11"/>
      </bottom>
      <diagonal/>
    </border>
    <border>
      <left style="thin">
        <color indexed="15"/>
      </left>
      <right/>
      <top style="thin">
        <color indexed="11"/>
      </top>
      <bottom style="thin">
        <color indexed="11"/>
      </bottom>
      <diagonal/>
    </border>
    <border>
      <left style="thin">
        <color indexed="19"/>
      </left>
      <right style="thin">
        <color indexed="11"/>
      </right>
      <top style="thin">
        <color indexed="19"/>
      </top>
      <bottom style="thin">
        <color indexed="11"/>
      </bottom>
      <diagonal/>
    </border>
    <border>
      <left style="thin">
        <color indexed="19"/>
      </left>
      <right style="thin">
        <color indexed="11"/>
      </right>
      <top style="thin">
        <color indexed="11"/>
      </top>
      <bottom style="thin">
        <color indexed="19"/>
      </bottom>
      <diagonal/>
    </border>
    <border>
      <left style="thin">
        <color indexed="19"/>
      </left>
      <right style="thin">
        <color indexed="11"/>
      </right>
      <top style="thin">
        <color indexed="11"/>
      </top>
      <bottom style="thin">
        <color indexed="11"/>
      </bottom>
      <diagonal/>
    </border>
    <border>
      <left style="thick">
        <color indexed="8"/>
      </left>
      <right style="thick">
        <color indexed="8"/>
      </right>
      <top style="thin">
        <color indexed="8"/>
      </top>
      <bottom style="thin">
        <color indexed="8"/>
      </bottom>
      <diagonal/>
    </border>
    <border>
      <left style="thick">
        <color indexed="8"/>
      </left>
      <right style="thin">
        <color indexed="15"/>
      </right>
      <top/>
      <bottom/>
      <diagonal/>
    </border>
    <border>
      <left style="thin">
        <color indexed="19"/>
      </left>
      <right style="thin">
        <color indexed="19"/>
      </right>
      <top style="thin">
        <color indexed="11"/>
      </top>
      <bottom style="thin">
        <color indexed="8"/>
      </bottom>
      <diagonal/>
    </border>
    <border>
      <left style="thick">
        <color indexed="8"/>
      </left>
      <right/>
      <top style="thin">
        <color indexed="15"/>
      </top>
      <bottom/>
      <diagonal/>
    </border>
    <border>
      <left style="thin">
        <color indexed="15"/>
      </left>
      <right style="thick">
        <color indexed="8"/>
      </right>
      <top style="thin">
        <color indexed="11"/>
      </top>
      <bottom style="thin">
        <color indexed="8"/>
      </bottom>
      <diagonal/>
    </border>
    <border>
      <left style="thin">
        <color indexed="12"/>
      </left>
      <right/>
      <top/>
      <bottom style="thin">
        <color indexed="15"/>
      </bottom>
      <diagonal/>
    </border>
    <border>
      <left style="thin">
        <color indexed="19"/>
      </left>
      <right style="thin">
        <color indexed="19"/>
      </right>
      <top style="thin">
        <color indexed="8"/>
      </top>
      <bottom style="thin">
        <color indexed="11"/>
      </bottom>
      <diagonal/>
    </border>
    <border>
      <left style="thin">
        <color indexed="19"/>
      </left>
      <right style="thin">
        <color indexed="19"/>
      </right>
      <top style="thin">
        <color indexed="8"/>
      </top>
      <bottom style="thin">
        <color indexed="19"/>
      </bottom>
      <diagonal/>
    </border>
    <border>
      <left style="thin">
        <color indexed="19"/>
      </left>
      <right style="thin">
        <color indexed="19"/>
      </right>
      <top style="thin">
        <color indexed="19"/>
      </top>
      <bottom style="thin">
        <color indexed="8"/>
      </bottom>
      <diagonal/>
    </border>
    <border>
      <left style="thick">
        <color indexed="8"/>
      </left>
      <right style="thick">
        <color indexed="8"/>
      </right>
      <top style="thin">
        <color indexed="8"/>
      </top>
      <bottom style="thin">
        <color indexed="12"/>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19"/>
      </top>
      <bottom style="thin">
        <color indexed="19"/>
      </bottom>
      <diagonal/>
    </border>
    <border>
      <left style="thin">
        <color indexed="8"/>
      </left>
      <right style="thin">
        <color indexed="12"/>
      </right>
      <top style="thin">
        <color indexed="12"/>
      </top>
      <bottom style="thin">
        <color indexed="12"/>
      </bottom>
      <diagonal/>
    </border>
    <border>
      <left style="thick">
        <color indexed="8"/>
      </left>
      <right style="thick">
        <color indexed="8"/>
      </right>
      <top style="thin">
        <color indexed="12"/>
      </top>
      <bottom style="thin">
        <color indexed="8"/>
      </bottom>
      <diagonal/>
    </border>
    <border>
      <left style="thin">
        <color indexed="11"/>
      </left>
      <right style="thin">
        <color indexed="15"/>
      </right>
      <top style="thin">
        <color indexed="12"/>
      </top>
      <bottom style="thin">
        <color indexed="15"/>
      </bottom>
      <diagonal/>
    </border>
    <border>
      <left style="thick">
        <color indexed="8"/>
      </left>
      <right style="thin">
        <color indexed="15"/>
      </right>
      <top style="thin">
        <color indexed="15"/>
      </top>
      <bottom/>
      <diagonal/>
    </border>
    <border>
      <left style="thin">
        <color indexed="11"/>
      </left>
      <right style="thin">
        <color indexed="15"/>
      </right>
      <top/>
      <bottom style="medium">
        <color indexed="8"/>
      </bottom>
      <diagonal/>
    </border>
    <border>
      <left style="thin">
        <color indexed="15"/>
      </left>
      <right style="thin">
        <color indexed="15"/>
      </right>
      <top/>
      <bottom style="medium">
        <color indexed="8"/>
      </bottom>
      <diagonal/>
    </border>
    <border>
      <left style="thin">
        <color indexed="15"/>
      </left>
      <right style="thick">
        <color indexed="8"/>
      </right>
      <top/>
      <bottom style="medium">
        <color indexed="8"/>
      </bottom>
      <diagonal/>
    </border>
    <border>
      <left style="thin">
        <color indexed="15"/>
      </left>
      <right style="thin">
        <color indexed="11"/>
      </right>
      <top/>
      <bottom style="medium">
        <color indexed="8"/>
      </bottom>
      <diagonal/>
    </border>
    <border>
      <left style="thick">
        <color indexed="8"/>
      </left>
      <right style="thin">
        <color indexed="15"/>
      </right>
      <top style="thin">
        <color indexed="15"/>
      </top>
      <bottom style="medium">
        <color indexed="8"/>
      </bottom>
      <diagonal/>
    </border>
    <border>
      <left style="thin">
        <color indexed="11"/>
      </left>
      <right style="thin">
        <color indexed="19"/>
      </right>
      <top style="thin">
        <color indexed="11"/>
      </top>
      <bottom style="thin">
        <color indexed="19"/>
      </bottom>
      <diagonal/>
    </border>
    <border>
      <left style="thin">
        <color indexed="19"/>
      </left>
      <right style="thin">
        <color indexed="31"/>
      </right>
      <top style="thin">
        <color indexed="19"/>
      </top>
      <bottom style="thin">
        <color indexed="19"/>
      </bottom>
      <diagonal/>
    </border>
    <border>
      <left style="thin">
        <color indexed="31"/>
      </left>
      <right style="thin">
        <color indexed="31"/>
      </right>
      <top style="thin">
        <color indexed="11"/>
      </top>
      <bottom style="thin">
        <color indexed="32"/>
      </bottom>
      <diagonal/>
    </border>
    <border>
      <left style="thin">
        <color indexed="31"/>
      </left>
      <right style="thick">
        <color indexed="8"/>
      </right>
      <top style="thin">
        <color indexed="11"/>
      </top>
      <bottom style="thin">
        <color indexed="32"/>
      </bottom>
      <diagonal/>
    </border>
    <border>
      <left style="thin">
        <color indexed="31"/>
      </left>
      <right style="thin">
        <color indexed="15"/>
      </right>
      <top style="medium">
        <color indexed="8"/>
      </top>
      <bottom style="medium">
        <color indexed="8"/>
      </bottom>
      <diagonal/>
    </border>
    <border>
      <left style="thin">
        <color indexed="15"/>
      </left>
      <right style="thin">
        <color indexed="15"/>
      </right>
      <top style="medium">
        <color indexed="8"/>
      </top>
      <bottom style="medium">
        <color indexed="8"/>
      </bottom>
      <diagonal/>
    </border>
    <border>
      <left style="thin">
        <color indexed="15"/>
      </left>
      <right style="thick">
        <color indexed="8"/>
      </right>
      <top style="medium">
        <color indexed="8"/>
      </top>
      <bottom style="medium">
        <color indexed="8"/>
      </bottom>
      <diagonal/>
    </border>
    <border>
      <left style="thick">
        <color indexed="8"/>
      </left>
      <right style="thin">
        <color indexed="19"/>
      </right>
      <top style="thin">
        <color indexed="11"/>
      </top>
      <bottom style="thin">
        <color indexed="32"/>
      </bottom>
      <diagonal/>
    </border>
    <border>
      <left style="thin">
        <color indexed="19"/>
      </left>
      <right style="thin">
        <color indexed="19"/>
      </right>
      <top style="thin">
        <color indexed="11"/>
      </top>
      <bottom style="thin">
        <color indexed="32"/>
      </bottom>
      <diagonal/>
    </border>
    <border>
      <left style="thin">
        <color indexed="19"/>
      </left>
      <right style="thick">
        <color indexed="8"/>
      </right>
      <top style="thin">
        <color indexed="11"/>
      </top>
      <bottom style="thin">
        <color indexed="32"/>
      </bottom>
      <diagonal/>
    </border>
    <border>
      <left style="thick">
        <color indexed="8"/>
      </left>
      <right style="thick">
        <color indexed="8"/>
      </right>
      <top style="thin">
        <color indexed="11"/>
      </top>
      <bottom style="thin">
        <color indexed="19"/>
      </bottom>
      <diagonal/>
    </border>
    <border>
      <left style="thick">
        <color indexed="8"/>
      </left>
      <right style="thin">
        <color indexed="19"/>
      </right>
      <top style="thin">
        <color indexed="8"/>
      </top>
      <bottom style="thin">
        <color indexed="19"/>
      </bottom>
      <diagonal/>
    </border>
    <border>
      <left style="thin">
        <color indexed="19"/>
      </left>
      <right style="thin">
        <color indexed="11"/>
      </right>
      <top style="thin">
        <color indexed="8"/>
      </top>
      <bottom style="thin">
        <color indexed="19"/>
      </bottom>
      <diagonal/>
    </border>
    <border>
      <left style="thin">
        <color indexed="11"/>
      </left>
      <right style="thick">
        <color indexed="8"/>
      </right>
      <top style="thin">
        <color indexed="19"/>
      </top>
      <bottom style="thin">
        <color indexed="19"/>
      </bottom>
      <diagonal/>
    </border>
    <border>
      <left style="thick">
        <color indexed="8"/>
      </left>
      <right style="thin">
        <color indexed="19"/>
      </right>
      <top style="thin">
        <color indexed="11"/>
      </top>
      <bottom style="thin">
        <color indexed="19"/>
      </bottom>
      <diagonal/>
    </border>
    <border>
      <left style="thin">
        <color indexed="19"/>
      </left>
      <right style="thin">
        <color indexed="12"/>
      </right>
      <top style="thin">
        <color indexed="11"/>
      </top>
      <bottom style="thin">
        <color indexed="32"/>
      </bottom>
      <diagonal/>
    </border>
    <border>
      <left style="thin">
        <color indexed="12"/>
      </left>
      <right style="thick">
        <color indexed="14"/>
      </right>
      <top style="thin">
        <color indexed="11"/>
      </top>
      <bottom style="thin">
        <color indexed="19"/>
      </bottom>
      <diagonal/>
    </border>
    <border>
      <left style="thick">
        <color indexed="14"/>
      </left>
      <right style="thin">
        <color indexed="12"/>
      </right>
      <top style="thin">
        <color indexed="11"/>
      </top>
      <bottom style="thick">
        <color indexed="14"/>
      </bottom>
      <diagonal/>
    </border>
    <border>
      <left style="thin">
        <color indexed="12"/>
      </left>
      <right style="thin">
        <color indexed="12"/>
      </right>
      <top style="thin">
        <color indexed="11"/>
      </top>
      <bottom style="thick">
        <color indexed="14"/>
      </bottom>
      <diagonal/>
    </border>
    <border>
      <left style="thin">
        <color indexed="12"/>
      </left>
      <right style="thick">
        <color indexed="14"/>
      </right>
      <top style="thin">
        <color indexed="11"/>
      </top>
      <bottom style="thick">
        <color indexed="14"/>
      </bottom>
      <diagonal/>
    </border>
    <border>
      <left style="thick">
        <color indexed="14"/>
      </left>
      <right style="thin">
        <color indexed="11"/>
      </right>
      <top style="thin">
        <color indexed="11"/>
      </top>
      <bottom style="thin">
        <color indexed="19"/>
      </bottom>
      <diagonal/>
    </border>
    <border>
      <left style="thin">
        <color indexed="11"/>
      </left>
      <right style="thin">
        <color indexed="11"/>
      </right>
      <top style="thin">
        <color indexed="11"/>
      </top>
      <bottom style="thin">
        <color indexed="19"/>
      </bottom>
      <diagonal/>
    </border>
    <border>
      <left style="thin">
        <color indexed="11"/>
      </left>
      <right style="thin">
        <color indexed="15"/>
      </right>
      <top style="medium">
        <color indexed="8"/>
      </top>
      <bottom style="medium">
        <color indexed="8"/>
      </bottom>
      <diagonal/>
    </border>
    <border>
      <left style="thin">
        <color indexed="15"/>
      </left>
      <right style="thin">
        <color indexed="11"/>
      </right>
      <top style="medium">
        <color indexed="8"/>
      </top>
      <bottom style="medium">
        <color indexed="8"/>
      </bottom>
      <diagonal/>
    </border>
    <border>
      <left style="thin">
        <color indexed="11"/>
      </left>
      <right style="thin">
        <color indexed="11"/>
      </right>
      <top style="thin">
        <color indexed="15"/>
      </top>
      <bottom style="thin">
        <color indexed="19"/>
      </bottom>
      <diagonal/>
    </border>
    <border>
      <left style="thin">
        <color indexed="11"/>
      </left>
      <right style="thin">
        <color indexed="12"/>
      </right>
      <top style="thin">
        <color indexed="15"/>
      </top>
      <bottom style="thin">
        <color indexed="19"/>
      </bottom>
      <diagonal/>
    </border>
    <border>
      <left style="thin">
        <color indexed="12"/>
      </left>
      <right style="thick">
        <color indexed="8"/>
      </right>
      <top style="thin">
        <color indexed="15"/>
      </top>
      <bottom style="thin">
        <color indexed="19"/>
      </bottom>
      <diagonal/>
    </border>
    <border>
      <left style="thick">
        <color indexed="8"/>
      </left>
      <right style="thick">
        <color indexed="8"/>
      </right>
      <top style="thin">
        <color indexed="15"/>
      </top>
      <bottom style="thin">
        <color indexed="19"/>
      </bottom>
      <diagonal/>
    </border>
    <border>
      <left style="thin">
        <color indexed="19"/>
      </left>
      <right style="thin">
        <color indexed="19"/>
      </right>
      <top style="thin">
        <color indexed="32"/>
      </top>
      <bottom style="thin">
        <color indexed="19"/>
      </bottom>
      <diagonal/>
    </border>
    <border>
      <left style="thin">
        <color indexed="19"/>
      </left>
      <right style="thick">
        <color indexed="8"/>
      </right>
      <top style="thin">
        <color indexed="32"/>
      </top>
      <bottom style="thin">
        <color indexed="19"/>
      </bottom>
      <diagonal/>
    </border>
    <border>
      <left style="thin">
        <color indexed="19"/>
      </left>
      <right style="thin">
        <color indexed="15"/>
      </right>
      <top style="medium">
        <color indexed="8"/>
      </top>
      <bottom style="medium">
        <color indexed="8"/>
      </bottom>
      <diagonal/>
    </border>
    <border>
      <left style="thick">
        <color indexed="8"/>
      </left>
      <right style="thin">
        <color indexed="19"/>
      </right>
      <top style="thin">
        <color indexed="32"/>
      </top>
      <bottom style="thin">
        <color indexed="19"/>
      </bottom>
      <diagonal/>
    </border>
    <border>
      <left style="thick">
        <color indexed="8"/>
      </left>
      <right style="thick">
        <color indexed="8"/>
      </right>
      <top style="thin">
        <color indexed="19"/>
      </top>
      <bottom style="thin">
        <color indexed="19"/>
      </bottom>
      <diagonal/>
    </border>
    <border>
      <left style="thick">
        <color indexed="8"/>
      </left>
      <right style="thin">
        <color indexed="19"/>
      </right>
      <top style="thin">
        <color indexed="19"/>
      </top>
      <bottom style="thin">
        <color indexed="19"/>
      </bottom>
      <diagonal/>
    </border>
    <border>
      <left style="thin">
        <color indexed="19"/>
      </left>
      <right style="thin">
        <color indexed="12"/>
      </right>
      <top style="thin">
        <color indexed="32"/>
      </top>
      <bottom style="thin">
        <color indexed="19"/>
      </bottom>
      <diagonal/>
    </border>
    <border>
      <left style="thin">
        <color indexed="12"/>
      </left>
      <right style="thin">
        <color indexed="12"/>
      </right>
      <top style="thin">
        <color indexed="19"/>
      </top>
      <bottom style="thin">
        <color indexed="19"/>
      </bottom>
      <diagonal/>
    </border>
    <border>
      <left style="thin">
        <color indexed="12"/>
      </left>
      <right style="thin">
        <color indexed="12"/>
      </right>
      <top style="thick">
        <color indexed="14"/>
      </top>
      <bottom style="thin">
        <color indexed="19"/>
      </bottom>
      <diagonal/>
    </border>
    <border>
      <left style="thin">
        <color indexed="12"/>
      </left>
      <right style="thin">
        <color indexed="19"/>
      </right>
      <top style="thin">
        <color indexed="19"/>
      </top>
      <bottom style="thin">
        <color indexed="19"/>
      </bottom>
      <diagonal/>
    </border>
    <border>
      <left style="thin">
        <color indexed="15"/>
      </left>
      <right style="thin">
        <color indexed="19"/>
      </right>
      <top style="medium">
        <color indexed="8"/>
      </top>
      <bottom style="medium">
        <color indexed="8"/>
      </bottom>
      <diagonal/>
    </border>
    <border>
      <left style="thin">
        <color indexed="15"/>
      </left>
      <right style="thin">
        <color indexed="19"/>
      </right>
      <top style="thin">
        <color indexed="15"/>
      </top>
      <bottom style="thin">
        <color indexed="15"/>
      </bottom>
      <diagonal/>
    </border>
    <border>
      <left style="thin">
        <color indexed="15"/>
      </left>
      <right style="thin">
        <color indexed="19"/>
      </right>
      <top style="thin">
        <color indexed="19"/>
      </top>
      <bottom style="thin">
        <color indexed="15"/>
      </bottom>
      <diagonal/>
    </border>
    <border>
      <left style="thin">
        <color indexed="19"/>
      </left>
      <right style="thick">
        <color indexed="9"/>
      </right>
      <top style="thin">
        <color indexed="19"/>
      </top>
      <bottom style="thin">
        <color indexed="19"/>
      </bottom>
      <diagonal/>
    </border>
    <border>
      <left style="thick">
        <color indexed="9"/>
      </left>
      <right style="thin">
        <color indexed="19"/>
      </right>
      <top style="thin">
        <color indexed="19"/>
      </top>
      <bottom style="thin">
        <color indexed="19"/>
      </bottom>
      <diagonal/>
    </border>
    <border>
      <left style="thin">
        <color indexed="19"/>
      </left>
      <right/>
      <top style="thin">
        <color indexed="19"/>
      </top>
      <bottom style="thin">
        <color indexed="19"/>
      </bottom>
      <diagonal/>
    </border>
    <border>
      <left/>
      <right style="thin">
        <color indexed="19"/>
      </right>
      <top style="thin">
        <color indexed="19"/>
      </top>
      <bottom style="thin">
        <color indexed="19"/>
      </bottom>
      <diagonal/>
    </border>
    <border>
      <left style="thin">
        <color indexed="19"/>
      </left>
      <right style="thin">
        <color indexed="15"/>
      </right>
      <top style="medium">
        <color indexed="8"/>
      </top>
      <bottom style="thin">
        <color indexed="15"/>
      </bottom>
      <diagonal/>
    </border>
    <border>
      <left style="thick">
        <color indexed="8"/>
      </left>
      <right style="thin">
        <color indexed="19"/>
      </right>
      <top style="thin">
        <color indexed="19"/>
      </top>
      <bottom style="thick">
        <color indexed="8"/>
      </bottom>
      <diagonal/>
    </border>
    <border>
      <left style="thin">
        <color indexed="19"/>
      </left>
      <right style="thin">
        <color indexed="19"/>
      </right>
      <top style="thin">
        <color indexed="19"/>
      </top>
      <bottom style="thick">
        <color indexed="8"/>
      </bottom>
      <diagonal/>
    </border>
    <border>
      <left style="thin">
        <color indexed="19"/>
      </left>
      <right style="thick">
        <color indexed="8"/>
      </right>
      <top style="thin">
        <color indexed="19"/>
      </top>
      <bottom style="thick">
        <color indexed="8"/>
      </bottom>
      <diagonal/>
    </border>
    <border>
      <left style="thick">
        <color indexed="8"/>
      </left>
      <right style="thick">
        <color indexed="8"/>
      </right>
      <top style="thin">
        <color indexed="19"/>
      </top>
      <bottom style="thick">
        <color indexed="8"/>
      </bottom>
      <diagonal/>
    </border>
    <border>
      <left style="thin">
        <color indexed="19"/>
      </left>
      <right style="thin">
        <color indexed="12"/>
      </right>
      <top style="thin">
        <color indexed="19"/>
      </top>
      <bottom style="thick">
        <color indexed="8"/>
      </bottom>
      <diagonal/>
    </border>
    <border>
      <left style="thin">
        <color indexed="12"/>
      </left>
      <right style="thin">
        <color indexed="12"/>
      </right>
      <top style="thin">
        <color indexed="19"/>
      </top>
      <bottom style="thick">
        <color indexed="8"/>
      </bottom>
      <diagonal/>
    </border>
    <border>
      <left style="thin">
        <color indexed="12"/>
      </left>
      <right style="thin">
        <color indexed="12"/>
      </right>
      <top style="thin">
        <color indexed="19"/>
      </top>
      <bottom style="thin">
        <color indexed="12"/>
      </bottom>
      <diagonal/>
    </border>
    <border>
      <left style="thick">
        <color indexed="9"/>
      </left>
      <right style="thin">
        <color indexed="19"/>
      </right>
      <top style="thin">
        <color indexed="19"/>
      </top>
      <bottom style="thick">
        <color indexed="9"/>
      </bottom>
      <diagonal/>
    </border>
    <border>
      <left style="thin">
        <color indexed="19"/>
      </left>
      <right style="thin">
        <color indexed="19"/>
      </right>
      <top style="thin">
        <color indexed="19"/>
      </top>
      <bottom style="thick">
        <color indexed="9"/>
      </bottom>
      <diagonal/>
    </border>
    <border>
      <left style="thin">
        <color indexed="15"/>
      </left>
      <right style="thin">
        <color indexed="19"/>
      </right>
      <top style="medium">
        <color indexed="8"/>
      </top>
      <bottom style="thin">
        <color indexed="15"/>
      </bottom>
      <diagonal/>
    </border>
    <border>
      <left style="thin">
        <color indexed="19"/>
      </left>
      <right style="thin">
        <color indexed="19"/>
      </right>
      <top style="thin">
        <color indexed="19"/>
      </top>
      <bottom style="thin">
        <color indexed="15"/>
      </bottom>
      <diagonal/>
    </border>
  </borders>
  <cellStyleXfs count="1">
    <xf numFmtId="0" fontId="0" applyNumberFormat="0" applyFont="1" applyFill="0" applyBorder="0" applyAlignment="1" applyProtection="0">
      <alignment vertical="bottom"/>
    </xf>
  </cellStyleXfs>
  <cellXfs count="122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horizontal="center" vertical="bottom" wrapText="1"/>
    </xf>
    <xf numFmtId="0" fontId="3" fillId="2" borderId="2" applyNumberFormat="0" applyFont="1" applyFill="1" applyBorder="1" applyAlignment="1" applyProtection="0">
      <alignment horizontal="left" vertical="bottom" wrapText="1"/>
    </xf>
    <xf numFmtId="49" fontId="3" fillId="2" borderId="3" applyNumberFormat="1" applyFont="1" applyFill="1" applyBorder="1" applyAlignment="1" applyProtection="0">
      <alignment horizontal="center" vertical="bottom" wrapText="1"/>
    </xf>
    <xf numFmtId="0" fontId="0" fillId="3" borderId="3" applyNumberFormat="0" applyFont="1" applyFill="1" applyBorder="1" applyAlignment="1" applyProtection="0">
      <alignment vertical="bottom"/>
    </xf>
    <xf numFmtId="0" fontId="0" fillId="3" borderId="4" applyNumberFormat="0" applyFont="1" applyFill="1" applyBorder="1" applyAlignment="1" applyProtection="0">
      <alignment vertical="bottom"/>
    </xf>
    <xf numFmtId="0" fontId="4" fillId="2" borderId="5" applyNumberFormat="0" applyFont="1" applyFill="1" applyBorder="1" applyAlignment="1" applyProtection="0">
      <alignment vertical="bottom" wrapText="1"/>
    </xf>
    <xf numFmtId="0" fontId="4" fillId="2" borderId="6" applyNumberFormat="0" applyFont="1" applyFill="1" applyBorder="1" applyAlignment="1" applyProtection="0">
      <alignment vertical="bottom" wrapText="1"/>
    </xf>
    <xf numFmtId="0" fontId="4" fillId="2" borderId="7" applyNumberFormat="0" applyFont="1" applyFill="1" applyBorder="1" applyAlignment="1" applyProtection="0">
      <alignment vertical="bottom" wrapText="1"/>
    </xf>
    <xf numFmtId="49" fontId="3" fillId="2" borderId="8" applyNumberFormat="1" applyFont="1" applyFill="1" applyBorder="1" applyAlignment="1" applyProtection="0">
      <alignment horizontal="center" vertical="bottom" wrapText="1"/>
    </xf>
    <xf numFmtId="0" fontId="0" fillId="3" borderId="9" applyNumberFormat="0" applyFont="1" applyFill="1" applyBorder="1" applyAlignment="1" applyProtection="0">
      <alignment vertical="bottom"/>
    </xf>
    <xf numFmtId="0" fontId="0" fillId="3" borderId="10" applyNumberFormat="0" applyFont="1" applyFill="1" applyBorder="1" applyAlignment="1" applyProtection="0">
      <alignment vertical="bottom"/>
    </xf>
    <xf numFmtId="49" fontId="3" fillId="2" borderId="11" applyNumberFormat="1" applyFont="1" applyFill="1" applyBorder="1" applyAlignment="1" applyProtection="0">
      <alignment horizontal="center" vertical="bottom" wrapText="1"/>
    </xf>
    <xf numFmtId="0" fontId="0" fillId="3" borderId="11" applyNumberFormat="0" applyFont="1" applyFill="1" applyBorder="1" applyAlignment="1" applyProtection="0">
      <alignment vertical="bottom"/>
    </xf>
    <xf numFmtId="0" fontId="3" fillId="2" borderId="12" applyNumberFormat="0" applyFont="1" applyFill="1" applyBorder="1" applyAlignment="1" applyProtection="0">
      <alignment horizontal="center" vertical="bottom" wrapText="1"/>
    </xf>
    <xf numFmtId="0" fontId="3" fillId="2" borderId="13" applyNumberFormat="0" applyFont="1" applyFill="1" applyBorder="1" applyAlignment="1" applyProtection="0">
      <alignment horizontal="center" vertical="bottom" wrapText="1"/>
    </xf>
    <xf numFmtId="0" fontId="3" fillId="2" borderId="4" applyNumberFormat="0" applyFont="1" applyFill="1" applyBorder="1" applyAlignment="1" applyProtection="0">
      <alignment horizontal="center" vertical="bottom" wrapText="1"/>
    </xf>
    <xf numFmtId="49" fontId="5" fillId="2" borderId="14" applyNumberFormat="1" applyFont="1" applyFill="1" applyBorder="1" applyAlignment="1" applyProtection="0">
      <alignment horizontal="center" vertical="bottom" wrapText="1"/>
    </xf>
    <xf numFmtId="0" fontId="0" fillId="3" borderId="15" applyNumberFormat="0" applyFont="1" applyFill="1" applyBorder="1" applyAlignment="1" applyProtection="0">
      <alignment vertical="bottom"/>
    </xf>
    <xf numFmtId="0" fontId="0" fillId="3" borderId="16" applyNumberFormat="0" applyFont="1" applyFill="1" applyBorder="1" applyAlignment="1" applyProtection="0">
      <alignment vertical="bottom"/>
    </xf>
    <xf numFmtId="0" fontId="0" fillId="3" borderId="17" applyNumberFormat="0" applyFont="1" applyFill="1" applyBorder="1" applyAlignment="1" applyProtection="0">
      <alignment vertical="bottom"/>
    </xf>
    <xf numFmtId="0" fontId="0" fillId="3" borderId="18" applyNumberFormat="0" applyFont="1" applyFill="1" applyBorder="1" applyAlignment="1" applyProtection="0">
      <alignment vertical="bottom"/>
    </xf>
    <xf numFmtId="0" fontId="0" fillId="3" borderId="19" applyNumberFormat="0" applyFont="1" applyFill="1" applyBorder="1" applyAlignment="1" applyProtection="0">
      <alignment vertical="bottom"/>
    </xf>
    <xf numFmtId="0" fontId="3" fillId="2" borderId="3" applyNumberFormat="0" applyFont="1" applyFill="1" applyBorder="1" applyAlignment="1" applyProtection="0">
      <alignment horizontal="center" vertical="bottom" wrapText="1"/>
    </xf>
    <xf numFmtId="0" fontId="4" fillId="2" borderId="20" applyNumberFormat="0" applyFont="1" applyFill="1" applyBorder="1" applyAlignment="1" applyProtection="0">
      <alignment vertical="bottom" wrapText="1"/>
    </xf>
    <xf numFmtId="0" fontId="3" fillId="2" borderId="3" applyNumberFormat="0" applyFont="1" applyFill="1" applyBorder="1" applyAlignment="1" applyProtection="0">
      <alignment horizontal="right" vertical="bottom" wrapText="1"/>
    </xf>
    <xf numFmtId="0" fontId="4" fillId="2" borderId="21" applyNumberFormat="0" applyFont="1" applyFill="1" applyBorder="1" applyAlignment="1" applyProtection="0">
      <alignment vertical="bottom" wrapText="1"/>
    </xf>
    <xf numFmtId="0" fontId="0" fillId="3" borderId="22" applyNumberFormat="0" applyFont="1" applyFill="1" applyBorder="1" applyAlignment="1" applyProtection="0">
      <alignment vertical="bottom"/>
    </xf>
    <xf numFmtId="0" fontId="3" fillId="2" borderId="23" applyNumberFormat="0" applyFont="1" applyFill="1" applyBorder="1" applyAlignment="1" applyProtection="0">
      <alignment horizontal="center" vertical="bottom" wrapText="1"/>
    </xf>
    <xf numFmtId="0" fontId="0" fillId="3" borderId="24" applyNumberFormat="0" applyFont="1" applyFill="1" applyBorder="1" applyAlignment="1" applyProtection="0">
      <alignment vertical="bottom"/>
    </xf>
    <xf numFmtId="0" fontId="0" fillId="3" borderId="25" applyNumberFormat="0" applyFont="1" applyFill="1" applyBorder="1" applyAlignment="1" applyProtection="0">
      <alignment vertical="bottom"/>
    </xf>
    <xf numFmtId="0" fontId="0" fillId="3" borderId="26" applyNumberFormat="0" applyFont="1" applyFill="1" applyBorder="1" applyAlignment="1" applyProtection="0">
      <alignment vertical="bottom"/>
    </xf>
    <xf numFmtId="0" fontId="0" fillId="3" borderId="27" applyNumberFormat="0" applyFont="1" applyFill="1" applyBorder="1" applyAlignment="1" applyProtection="0">
      <alignment vertical="bottom"/>
    </xf>
    <xf numFmtId="0" fontId="4" fillId="2" borderId="1" applyNumberFormat="0" applyFont="1" applyFill="1" applyBorder="1" applyAlignment="1" applyProtection="0">
      <alignment horizontal="center" vertical="bottom" wrapText="1"/>
    </xf>
    <xf numFmtId="49" fontId="6" fillId="2" borderId="2" applyNumberFormat="1" applyFont="1" applyFill="1" applyBorder="1" applyAlignment="1" applyProtection="0">
      <alignment horizontal="left" vertical="bottom" wrapText="1"/>
    </xf>
    <xf numFmtId="49" fontId="3" fillId="2" borderId="28" applyNumberFormat="1" applyFont="1" applyFill="1" applyBorder="1" applyAlignment="1" applyProtection="0">
      <alignment horizontal="center" vertical="bottom" wrapText="1"/>
    </xf>
    <xf numFmtId="0" fontId="4" fillId="2" borderId="12" applyNumberFormat="0" applyFont="1" applyFill="1" applyBorder="1" applyAlignment="1" applyProtection="0">
      <alignment horizontal="center" vertical="bottom" wrapText="1"/>
    </xf>
    <xf numFmtId="0" fontId="0" fillId="3" borderId="29" applyNumberFormat="0" applyFont="1" applyFill="1" applyBorder="1" applyAlignment="1" applyProtection="0">
      <alignment vertical="bottom"/>
    </xf>
    <xf numFmtId="0" fontId="4" fillId="2" borderId="13" applyNumberFormat="0" applyFont="1" applyFill="1" applyBorder="1" applyAlignment="1" applyProtection="0">
      <alignment horizontal="center" vertical="bottom" wrapText="1"/>
    </xf>
    <xf numFmtId="0" fontId="4" fillId="2" borderId="4" applyNumberFormat="0" applyFont="1" applyFill="1" applyBorder="1" applyAlignment="1" applyProtection="0">
      <alignment horizontal="center" vertical="bottom" wrapText="1"/>
    </xf>
    <xf numFmtId="0" fontId="3" fillId="2" borderId="30" applyNumberFormat="0" applyFont="1" applyFill="1" applyBorder="1" applyAlignment="1" applyProtection="0">
      <alignment horizontal="left" vertical="bottom" wrapText="1"/>
    </xf>
    <xf numFmtId="0" fontId="3" fillId="2" borderId="31" applyNumberFormat="0" applyFont="1" applyFill="1" applyBorder="1" applyAlignment="1" applyProtection="0">
      <alignment horizontal="left" vertical="bottom" wrapText="1"/>
    </xf>
    <xf numFmtId="49" fontId="3" fillId="2" borderId="32" applyNumberFormat="1" applyFont="1" applyFill="1" applyBorder="1" applyAlignment="1" applyProtection="0">
      <alignment horizontal="left" vertical="bottom" wrapText="1"/>
    </xf>
    <xf numFmtId="49" fontId="9" fillId="4" borderId="33" applyNumberFormat="1" applyFont="1" applyFill="1" applyBorder="1" applyAlignment="1" applyProtection="0">
      <alignment horizontal="center" vertical="center" wrapText="1" readingOrder="1"/>
    </xf>
    <xf numFmtId="0" fontId="0" fillId="3" borderId="34" applyNumberFormat="0" applyFont="1" applyFill="1" applyBorder="1" applyAlignment="1" applyProtection="0">
      <alignment vertical="bottom"/>
    </xf>
    <xf numFmtId="0" fontId="0" fillId="3" borderId="35" applyNumberFormat="0" applyFont="1" applyFill="1" applyBorder="1" applyAlignment="1" applyProtection="0">
      <alignment vertical="bottom"/>
    </xf>
    <xf numFmtId="0" fontId="4" fillId="2" borderId="36" applyNumberFormat="0" applyFont="1" applyFill="1" applyBorder="1" applyAlignment="1" applyProtection="0">
      <alignment horizontal="center" vertical="bottom" wrapText="1"/>
    </xf>
    <xf numFmtId="0" fontId="4" fillId="2" borderId="3" applyNumberFormat="0" applyFont="1" applyFill="1" applyBorder="1" applyAlignment="1" applyProtection="0">
      <alignment horizontal="center" vertical="bottom" wrapText="1"/>
    </xf>
    <xf numFmtId="49" fontId="4" fillId="2" borderId="3" applyNumberFormat="1" applyFont="1" applyFill="1" applyBorder="1" applyAlignment="1" applyProtection="0">
      <alignment horizontal="center" vertical="bottom" wrapText="1"/>
    </xf>
    <xf numFmtId="49" fontId="4" fillId="2" borderId="4" applyNumberFormat="1" applyFont="1" applyFill="1" applyBorder="1" applyAlignment="1" applyProtection="0">
      <alignment horizontal="center" vertical="bottom" wrapText="1"/>
    </xf>
    <xf numFmtId="49" fontId="11" fillId="2" borderId="37" applyNumberFormat="1" applyFont="1" applyFill="1" applyBorder="1" applyAlignment="1" applyProtection="0">
      <alignment horizontal="center" vertical="bottom" wrapText="1"/>
    </xf>
    <xf numFmtId="0" fontId="0" fillId="3" borderId="38" applyNumberFormat="0" applyFont="1" applyFill="1" applyBorder="1" applyAlignment="1" applyProtection="0">
      <alignment vertical="bottom"/>
    </xf>
    <xf numFmtId="0" fontId="0" fillId="3" borderId="39" applyNumberFormat="0" applyFont="1" applyFill="1" applyBorder="1" applyAlignment="1" applyProtection="0">
      <alignment vertical="bottom"/>
    </xf>
    <xf numFmtId="0" fontId="0" fillId="3" borderId="40" applyNumberFormat="0" applyFont="1" applyFill="1" applyBorder="1" applyAlignment="1" applyProtection="0">
      <alignment vertical="bottom"/>
    </xf>
    <xf numFmtId="0" fontId="0" fillId="3" borderId="41" applyNumberFormat="0" applyFont="1" applyFill="1" applyBorder="1" applyAlignment="1" applyProtection="0">
      <alignment vertical="bottom"/>
    </xf>
    <xf numFmtId="49" fontId="4" fillId="2" borderId="42" applyNumberFormat="1" applyFont="1" applyFill="1" applyBorder="1" applyAlignment="1" applyProtection="0">
      <alignment horizontal="center" vertical="center" wrapText="1"/>
    </xf>
    <xf numFmtId="49" fontId="4" fillId="2" borderId="2" applyNumberFormat="1" applyFont="1" applyFill="1" applyBorder="1" applyAlignment="1" applyProtection="0">
      <alignment horizontal="left" vertical="center" wrapText="1"/>
    </xf>
    <xf numFmtId="49" fontId="4" fillId="2" borderId="43" applyNumberFormat="1" applyFont="1" applyFill="1" applyBorder="1" applyAlignment="1" applyProtection="0">
      <alignment horizontal="center" vertical="center" wrapText="1"/>
    </xf>
    <xf numFmtId="49" fontId="4" fillId="2" borderId="44" applyNumberFormat="1" applyFont="1" applyFill="1" applyBorder="1" applyAlignment="1" applyProtection="0">
      <alignment horizontal="center" vertical="center" wrapText="1"/>
    </xf>
    <xf numFmtId="49" fontId="4" fillId="2" borderId="5" applyNumberFormat="1" applyFont="1" applyFill="1" applyBorder="1" applyAlignment="1" applyProtection="0">
      <alignment vertical="bottom" wrapText="1"/>
    </xf>
    <xf numFmtId="49" fontId="4" fillId="2" borderId="6" applyNumberFormat="1" applyFont="1" applyFill="1" applyBorder="1" applyAlignment="1" applyProtection="0">
      <alignment vertical="bottom" wrapText="1"/>
    </xf>
    <xf numFmtId="49" fontId="4" fillId="2" borderId="7" applyNumberFormat="1" applyFont="1" applyFill="1" applyBorder="1" applyAlignment="1" applyProtection="0">
      <alignment vertical="bottom" wrapText="1"/>
    </xf>
    <xf numFmtId="49" fontId="4" fillId="2" borderId="45" applyNumberFormat="1" applyFont="1" applyFill="1" applyBorder="1" applyAlignment="1" applyProtection="0">
      <alignment horizontal="center" vertical="center" wrapText="1"/>
    </xf>
    <xf numFmtId="49" fontId="4" fillId="2" borderId="46" applyNumberFormat="1" applyFont="1" applyFill="1" applyBorder="1" applyAlignment="1" applyProtection="0">
      <alignment horizontal="center" vertical="center" wrapText="1"/>
    </xf>
    <xf numFmtId="49" fontId="4" fillId="2" borderId="47" applyNumberFormat="1" applyFont="1" applyFill="1" applyBorder="1" applyAlignment="1" applyProtection="0">
      <alignment horizontal="center" vertical="center" wrapText="1"/>
    </xf>
    <xf numFmtId="49" fontId="4" fillId="2" borderId="48" applyNumberFormat="1" applyFont="1" applyFill="1" applyBorder="1" applyAlignment="1" applyProtection="0">
      <alignment horizontal="center" vertical="center" wrapText="1"/>
    </xf>
    <xf numFmtId="49" fontId="4" fillId="2" borderId="49" applyNumberFormat="1" applyFont="1" applyFill="1" applyBorder="1" applyAlignment="1" applyProtection="0">
      <alignment horizontal="center" vertical="center" wrapText="1"/>
    </xf>
    <xf numFmtId="49" fontId="4" fillId="2" borderId="50" applyNumberFormat="1" applyFont="1" applyFill="1" applyBorder="1" applyAlignment="1" applyProtection="0">
      <alignment horizontal="center" vertical="center" wrapText="1"/>
    </xf>
    <xf numFmtId="49" fontId="4" fillId="2" borderId="51" applyNumberFormat="1" applyFont="1" applyFill="1" applyBorder="1" applyAlignment="1" applyProtection="0">
      <alignment horizontal="center" vertical="center" wrapText="1"/>
    </xf>
    <xf numFmtId="49" fontId="4" fillId="2" borderId="52" applyNumberFormat="1" applyFont="1" applyFill="1" applyBorder="1" applyAlignment="1" applyProtection="0">
      <alignment horizontal="center" vertical="center" wrapText="1"/>
    </xf>
    <xf numFmtId="49" fontId="4" fillId="2" borderId="53" applyNumberFormat="1" applyFont="1" applyFill="1" applyBorder="1" applyAlignment="1" applyProtection="0">
      <alignment horizontal="center" vertical="center" wrapText="1"/>
    </xf>
    <xf numFmtId="49" fontId="4" fillId="2" borderId="54" applyNumberFormat="1" applyFont="1" applyFill="1" applyBorder="1" applyAlignment="1" applyProtection="0">
      <alignment horizontal="center" vertical="center" wrapText="1"/>
    </xf>
    <xf numFmtId="49" fontId="4" fillId="2" borderId="3" applyNumberFormat="1" applyFont="1" applyFill="1" applyBorder="1" applyAlignment="1" applyProtection="0">
      <alignment horizontal="center" vertical="center" wrapText="1"/>
    </xf>
    <xf numFmtId="49" fontId="4" fillId="2" borderId="20" applyNumberFormat="1" applyFont="1" applyFill="1" applyBorder="1" applyAlignment="1" applyProtection="0">
      <alignment vertical="bottom" wrapText="1"/>
    </xf>
    <xf numFmtId="49" fontId="4" fillId="2" borderId="21" applyNumberFormat="1" applyFont="1" applyFill="1" applyBorder="1" applyAlignment="1" applyProtection="0">
      <alignment vertical="bottom" wrapText="1"/>
    </xf>
    <xf numFmtId="49" fontId="4" fillId="2" borderId="55" applyNumberFormat="1" applyFont="1" applyFill="1" applyBorder="1" applyAlignment="1" applyProtection="0">
      <alignment horizontal="right" vertical="center" wrapText="1"/>
    </xf>
    <xf numFmtId="49" fontId="4" fillId="2" borderId="56" applyNumberFormat="1" applyFont="1" applyFill="1" applyBorder="1" applyAlignment="1" applyProtection="0">
      <alignment horizontal="right" vertical="center" wrapText="1"/>
    </xf>
    <xf numFmtId="49" fontId="4" fillId="2" borderId="56" applyNumberFormat="1" applyFont="1" applyFill="1" applyBorder="1" applyAlignment="1" applyProtection="0">
      <alignment horizontal="center" vertical="center" wrapText="1"/>
    </xf>
    <xf numFmtId="49" fontId="4" fillId="2" borderId="57" applyNumberFormat="1" applyFont="1" applyFill="1" applyBorder="1" applyAlignment="1" applyProtection="0">
      <alignment horizontal="center" vertical="center" wrapText="1"/>
    </xf>
    <xf numFmtId="49" fontId="4" fillId="2" borderId="58" applyNumberFormat="1" applyFont="1" applyFill="1" applyBorder="1" applyAlignment="1" applyProtection="0">
      <alignment horizontal="center" vertical="center" wrapText="1"/>
    </xf>
    <xf numFmtId="49" fontId="4" fillId="2" borderId="59" applyNumberFormat="1" applyFont="1" applyFill="1" applyBorder="1" applyAlignment="1" applyProtection="0">
      <alignment horizontal="center" vertical="center" wrapText="1"/>
    </xf>
    <xf numFmtId="0" fontId="0" fillId="3" borderId="60" applyNumberFormat="0" applyFont="1" applyFill="1" applyBorder="1" applyAlignment="1" applyProtection="0">
      <alignment horizontal="center" vertical="bottom"/>
    </xf>
    <xf numFmtId="0" fontId="0" fillId="3" borderId="61" applyNumberFormat="0" applyFont="1" applyFill="1" applyBorder="1" applyAlignment="1" applyProtection="0">
      <alignment horizontal="left" vertical="bottom" wrapText="1"/>
    </xf>
    <xf numFmtId="0" fontId="4" fillId="3" borderId="9" applyNumberFormat="0" applyFont="1" applyFill="1" applyBorder="1" applyAlignment="1" applyProtection="0">
      <alignment horizontal="center" vertical="bottom"/>
    </xf>
    <xf numFmtId="0" fontId="13" fillId="3" borderId="9" applyNumberFormat="0" applyFont="1" applyFill="1" applyBorder="1" applyAlignment="1" applyProtection="0">
      <alignment horizontal="center" vertical="bottom"/>
    </xf>
    <xf numFmtId="0" fontId="13" fillId="3" borderId="10" applyNumberFormat="0" applyFont="1" applyFill="1" applyBorder="1" applyAlignment="1" applyProtection="0">
      <alignment horizontal="center" vertical="bottom"/>
    </xf>
    <xf numFmtId="0" fontId="0" fillId="3" borderId="62" applyNumberFormat="0" applyFont="1" applyFill="1" applyBorder="1" applyAlignment="1" applyProtection="0">
      <alignment vertical="bottom"/>
    </xf>
    <xf numFmtId="0" fontId="0" fillId="3" borderId="63" applyNumberFormat="0" applyFont="1" applyFill="1" applyBorder="1" applyAlignment="1" applyProtection="0">
      <alignment vertical="bottom"/>
    </xf>
    <xf numFmtId="0" fontId="0" fillId="3" borderId="64" applyNumberFormat="0" applyFont="1" applyFill="1" applyBorder="1" applyAlignment="1" applyProtection="0">
      <alignment vertical="bottom"/>
    </xf>
    <xf numFmtId="0" fontId="0" fillId="3" borderId="8" applyNumberFormat="0" applyFont="1" applyFill="1" applyBorder="1" applyAlignment="1" applyProtection="0">
      <alignment horizontal="center" vertical="bottom"/>
    </xf>
    <xf numFmtId="1" fontId="0" fillId="3" borderId="9" applyNumberFormat="1" applyFont="1" applyFill="1" applyBorder="1" applyAlignment="1" applyProtection="0">
      <alignment horizontal="center" vertical="bottom"/>
    </xf>
    <xf numFmtId="1" fontId="0" fillId="3" borderId="10" applyNumberFormat="1" applyFont="1" applyFill="1" applyBorder="1" applyAlignment="1" applyProtection="0">
      <alignment horizontal="center" vertical="bottom"/>
    </xf>
    <xf numFmtId="0" fontId="0" fillId="3" borderId="11" applyNumberFormat="0" applyFont="1" applyFill="1" applyBorder="1" applyAlignment="1" applyProtection="0">
      <alignment horizontal="center" vertical="bottom" wrapText="1"/>
    </xf>
    <xf numFmtId="0" fontId="14" fillId="3" borderId="11" applyNumberFormat="0" applyFont="1" applyFill="1" applyBorder="1" applyAlignment="1" applyProtection="0">
      <alignment horizontal="center" vertical="bottom" wrapText="1"/>
    </xf>
    <xf numFmtId="0" fontId="0" fillId="3" borderId="65" applyNumberFormat="0" applyFont="1" applyFill="1" applyBorder="1" applyAlignment="1" applyProtection="0">
      <alignment horizontal="center" vertical="bottom" wrapText="1"/>
    </xf>
    <xf numFmtId="0" fontId="0" fillId="3" borderId="66" applyNumberFormat="0" applyFont="1" applyFill="1" applyBorder="1" applyAlignment="1" applyProtection="0">
      <alignment horizontal="center" vertical="bottom" wrapText="1"/>
    </xf>
    <xf numFmtId="0" fontId="0" fillId="3" borderId="67" applyNumberFormat="0" applyFont="1" applyFill="1" applyBorder="1" applyAlignment="1" applyProtection="0">
      <alignment horizontal="center" vertical="bottom"/>
    </xf>
    <xf numFmtId="1" fontId="0" fillId="3" borderId="68" applyNumberFormat="1" applyFont="1" applyFill="1" applyBorder="1" applyAlignment="1" applyProtection="0">
      <alignment horizontal="center" vertical="bottom"/>
    </xf>
    <xf numFmtId="0" fontId="0" fillId="3" borderId="69" applyNumberFormat="0" applyFont="1" applyFill="1" applyBorder="1" applyAlignment="1" applyProtection="0">
      <alignment horizontal="center" vertical="bottom"/>
    </xf>
    <xf numFmtId="1" fontId="0" fillId="3" borderId="70" applyNumberFormat="1" applyFont="1" applyFill="1" applyBorder="1" applyAlignment="1" applyProtection="0">
      <alignment horizontal="center" vertical="bottom"/>
    </xf>
    <xf numFmtId="0" fontId="0" fillId="3" borderId="71" applyNumberFormat="0" applyFont="1" applyFill="1" applyBorder="1" applyAlignment="1" applyProtection="0">
      <alignment horizontal="center" vertical="bottom" wrapText="1"/>
    </xf>
    <xf numFmtId="1" fontId="0" fillId="3" borderId="71" applyNumberFormat="1" applyFont="1" applyFill="1" applyBorder="1" applyAlignment="1" applyProtection="0">
      <alignment horizontal="center" vertical="bottom" wrapText="1"/>
    </xf>
    <xf numFmtId="1" fontId="0" fillId="3" borderId="69" applyNumberFormat="1" applyFont="1" applyFill="1" applyBorder="1" applyAlignment="1" applyProtection="0">
      <alignment horizontal="center" vertical="bottom" wrapText="1"/>
    </xf>
    <xf numFmtId="0" fontId="0" fillId="3" borderId="72" applyNumberFormat="0" applyFont="1" applyFill="1" applyBorder="1" applyAlignment="1" applyProtection="0">
      <alignment horizontal="center" vertical="bottom"/>
    </xf>
    <xf numFmtId="0" fontId="0" fillId="3" borderId="9" applyNumberFormat="0" applyFont="1" applyFill="1" applyBorder="1" applyAlignment="1" applyProtection="0">
      <alignment horizontal="center" vertical="bottom"/>
    </xf>
    <xf numFmtId="0" fontId="0" fillId="3" borderId="9" applyNumberFormat="0" applyFont="1" applyFill="1" applyBorder="1" applyAlignment="1" applyProtection="0">
      <alignment horizontal="center" vertical="bottom" wrapText="1"/>
    </xf>
    <xf numFmtId="0" fontId="0" fillId="3" borderId="3" applyNumberFormat="0" applyFont="1" applyFill="1" applyBorder="1" applyAlignment="1" applyProtection="0">
      <alignment horizontal="center" vertical="bottom"/>
    </xf>
    <xf numFmtId="2" fontId="0" fillId="3" borderId="62" applyNumberFormat="1" applyFont="1" applyFill="1" applyBorder="1" applyAlignment="1" applyProtection="0">
      <alignment vertical="bottom"/>
    </xf>
    <xf numFmtId="2" fontId="0" fillId="3" borderId="63" applyNumberFormat="1" applyFont="1" applyFill="1" applyBorder="1" applyAlignment="1" applyProtection="0">
      <alignment vertical="bottom"/>
    </xf>
    <xf numFmtId="2" fontId="0" fillId="3" borderId="73" applyNumberFormat="1" applyFont="1" applyFill="1" applyBorder="1" applyAlignment="1" applyProtection="0">
      <alignment vertical="bottom"/>
    </xf>
    <xf numFmtId="0" fontId="0" fillId="3" borderId="9" applyNumberFormat="0" applyFont="1" applyFill="1" applyBorder="1" applyAlignment="1" applyProtection="0">
      <alignment horizontal="right" vertical="bottom"/>
    </xf>
    <xf numFmtId="0" fontId="0" fillId="3" borderId="10" applyNumberFormat="0" applyFont="1" applyFill="1" applyBorder="1" applyAlignment="1" applyProtection="0">
      <alignment horizontal="center" vertical="bottom"/>
    </xf>
    <xf numFmtId="14" fontId="0" fillId="3" borderId="62" applyNumberFormat="1" applyFont="1" applyFill="1" applyBorder="1" applyAlignment="1" applyProtection="0">
      <alignment vertical="bottom"/>
    </xf>
    <xf numFmtId="14" fontId="0" fillId="3" borderId="63" applyNumberFormat="1" applyFont="1" applyFill="1" applyBorder="1" applyAlignment="1" applyProtection="0">
      <alignment vertical="bottom"/>
    </xf>
    <xf numFmtId="0" fontId="0" fillId="3" borderId="74" applyNumberFormat="0" applyFont="1" applyFill="1" applyBorder="1" applyAlignment="1" applyProtection="0">
      <alignment vertical="bottom"/>
    </xf>
    <xf numFmtId="1" fontId="0" fillId="3" borderId="75" applyNumberFormat="1" applyFont="1" applyFill="1" applyBorder="1" applyAlignment="1" applyProtection="0">
      <alignment horizontal="right" vertical="bottom"/>
    </xf>
    <xf numFmtId="1" fontId="0" fillId="3" borderId="76" applyNumberFormat="1" applyFont="1" applyFill="1" applyBorder="1" applyAlignment="1" applyProtection="0">
      <alignment horizontal="right" vertical="bottom"/>
    </xf>
    <xf numFmtId="3" fontId="15" fillId="3" borderId="77" applyNumberFormat="1" applyFont="1" applyFill="1" applyBorder="1" applyAlignment="1" applyProtection="0">
      <alignment horizontal="center" vertical="bottom"/>
    </xf>
    <xf numFmtId="59" fontId="15" fillId="3" borderId="78" applyNumberFormat="1" applyFont="1" applyFill="1" applyBorder="1" applyAlignment="1" applyProtection="0">
      <alignment horizontal="center" vertical="bottom"/>
    </xf>
    <xf numFmtId="59" fontId="15" fillId="3" borderId="79" applyNumberFormat="1" applyFont="1" applyFill="1" applyBorder="1" applyAlignment="1" applyProtection="0">
      <alignment horizontal="center" vertical="bottom"/>
    </xf>
    <xf numFmtId="3" fontId="15" fillId="3" borderId="80" applyNumberFormat="1" applyFont="1" applyFill="1" applyBorder="1" applyAlignment="1" applyProtection="0">
      <alignment horizontal="center" vertical="bottom"/>
    </xf>
    <xf numFmtId="49" fontId="0" fillId="5" borderId="81" applyNumberFormat="1" applyFont="1" applyFill="1" applyBorder="1" applyAlignment="1" applyProtection="0">
      <alignment horizontal="center" vertical="bottom"/>
    </xf>
    <xf numFmtId="49" fontId="16" fillId="5" borderId="82" applyNumberFormat="1" applyFont="1" applyFill="1" applyBorder="1" applyAlignment="1" applyProtection="0">
      <alignment horizontal="left" vertical="bottom" wrapText="1"/>
    </xf>
    <xf numFmtId="49" fontId="17" fillId="5" borderId="3" applyNumberFormat="1" applyFont="1" applyFill="1" applyBorder="1" applyAlignment="1" applyProtection="0">
      <alignment horizontal="center" vertical="bottom"/>
    </xf>
    <xf numFmtId="1" fontId="13" fillId="5" borderId="3" applyNumberFormat="1" applyFont="1" applyFill="1" applyBorder="1" applyAlignment="1" applyProtection="0">
      <alignment horizontal="center" vertical="bottom"/>
    </xf>
    <xf numFmtId="1" fontId="13" fillId="5" borderId="4" applyNumberFormat="1" applyFont="1" applyFill="1" applyBorder="1" applyAlignment="1" applyProtection="0">
      <alignment horizontal="center" vertical="bottom"/>
    </xf>
    <xf numFmtId="0" fontId="0" fillId="6" borderId="83" applyNumberFormat="0" applyFont="1" applyFill="1" applyBorder="1" applyAlignment="1" applyProtection="0">
      <alignment vertical="bottom"/>
    </xf>
    <xf numFmtId="0" fontId="0" fillId="6" borderId="84" applyNumberFormat="0" applyFont="1" applyFill="1" applyBorder="1" applyAlignment="1" applyProtection="0">
      <alignment vertical="bottom"/>
    </xf>
    <xf numFmtId="0" fontId="0" fillId="6" borderId="85" applyNumberFormat="0" applyFont="1" applyFill="1" applyBorder="1" applyAlignment="1" applyProtection="0">
      <alignment vertical="bottom"/>
    </xf>
    <xf numFmtId="60" fontId="0" fillId="5" borderId="28" applyNumberFormat="1" applyFont="1" applyFill="1" applyBorder="1" applyAlignment="1" applyProtection="0">
      <alignment horizontal="center" vertical="bottom"/>
    </xf>
    <xf numFmtId="61" fontId="0" fillId="5" borderId="3" applyNumberFormat="1" applyFont="1" applyFill="1" applyBorder="1" applyAlignment="1" applyProtection="0">
      <alignment horizontal="center" vertical="bottom"/>
    </xf>
    <xf numFmtId="1" fontId="0" fillId="5" borderId="3" applyNumberFormat="1" applyFont="1" applyFill="1" applyBorder="1" applyAlignment="1" applyProtection="0">
      <alignment horizontal="center" vertical="bottom"/>
    </xf>
    <xf numFmtId="61" fontId="0" fillId="5" borderId="4" applyNumberFormat="1" applyFont="1" applyFill="1" applyBorder="1" applyAlignment="1" applyProtection="0">
      <alignment horizontal="center" vertical="bottom"/>
    </xf>
    <xf numFmtId="49" fontId="0" fillId="5" borderId="86" applyNumberFormat="1" applyFont="1" applyFill="1" applyBorder="1" applyAlignment="1" applyProtection="0">
      <alignment horizontal="center" vertical="bottom" wrapText="1"/>
    </xf>
    <xf numFmtId="0" fontId="14" fillId="5" borderId="86" applyNumberFormat="0" applyFont="1" applyFill="1" applyBorder="1" applyAlignment="1" applyProtection="0">
      <alignment horizontal="center" vertical="bottom" wrapText="1"/>
    </xf>
    <xf numFmtId="49" fontId="0" fillId="5" borderId="87" applyNumberFormat="1" applyFont="1" applyFill="1" applyBorder="1" applyAlignment="1" applyProtection="0">
      <alignment horizontal="center" vertical="bottom" wrapText="1"/>
    </xf>
    <xf numFmtId="49" fontId="0" fillId="5" borderId="88" applyNumberFormat="1" applyFont="1" applyFill="1" applyBorder="1" applyAlignment="1" applyProtection="0">
      <alignment horizontal="center" vertical="bottom" wrapText="1"/>
    </xf>
    <xf numFmtId="49" fontId="0" fillId="5" borderId="89" applyNumberFormat="1" applyFont="1" applyFill="1" applyBorder="1" applyAlignment="1" applyProtection="0">
      <alignment horizontal="center" vertical="bottom"/>
    </xf>
    <xf numFmtId="49" fontId="0" fillId="5" borderId="28" applyNumberFormat="1" applyFont="1" applyFill="1" applyBorder="1" applyAlignment="1" applyProtection="0">
      <alignment horizontal="center" vertical="bottom"/>
    </xf>
    <xf numFmtId="1" fontId="0" fillId="5" borderId="1" applyNumberFormat="1" applyFont="1" applyFill="1" applyBorder="1" applyAlignment="1" applyProtection="0">
      <alignment horizontal="center" vertical="bottom"/>
    </xf>
    <xf numFmtId="49" fontId="0" fillId="5" borderId="90" applyNumberFormat="1" applyFont="1" applyFill="1" applyBorder="1" applyAlignment="1" applyProtection="0">
      <alignment horizontal="center" vertical="bottom"/>
    </xf>
    <xf numFmtId="1" fontId="0" fillId="5" borderId="91" applyNumberFormat="1" applyFont="1" applyFill="1" applyBorder="1" applyAlignment="1" applyProtection="0">
      <alignment horizontal="center" vertical="bottom"/>
    </xf>
    <xf numFmtId="49" fontId="0" fillId="5" borderId="92" applyNumberFormat="1" applyFont="1" applyFill="1" applyBorder="1" applyAlignment="1" applyProtection="0">
      <alignment horizontal="center" vertical="bottom" wrapText="1"/>
    </xf>
    <xf numFmtId="1" fontId="0" fillId="5" borderId="92" applyNumberFormat="1" applyFont="1" applyFill="1" applyBorder="1" applyAlignment="1" applyProtection="0">
      <alignment horizontal="center" vertical="bottom" wrapText="1"/>
    </xf>
    <xf numFmtId="1" fontId="0" fillId="5" borderId="90" applyNumberFormat="1" applyFont="1" applyFill="1" applyBorder="1" applyAlignment="1" applyProtection="0">
      <alignment horizontal="center" vertical="bottom" wrapText="1"/>
    </xf>
    <xf numFmtId="0" fontId="0" fillId="5" borderId="36" applyNumberFormat="0" applyFont="1" applyFill="1" applyBorder="1" applyAlignment="1" applyProtection="0">
      <alignment horizontal="center" vertical="bottom"/>
    </xf>
    <xf numFmtId="9" fontId="0" fillId="5" borderId="3" applyNumberFormat="1" applyFont="1" applyFill="1" applyBorder="1" applyAlignment="1" applyProtection="0">
      <alignment horizontal="center" vertical="bottom"/>
    </xf>
    <xf numFmtId="0" fontId="0" fillId="5" borderId="3" applyNumberFormat="0" applyFont="1" applyFill="1" applyBorder="1" applyAlignment="1" applyProtection="0">
      <alignment horizontal="center" vertical="bottom" wrapText="1"/>
    </xf>
    <xf numFmtId="49" fontId="0" fillId="5" borderId="3" applyNumberFormat="1" applyFont="1" applyFill="1" applyBorder="1" applyAlignment="1" applyProtection="0">
      <alignment horizontal="center" vertical="bottom"/>
    </xf>
    <xf numFmtId="0" fontId="0" fillId="5" borderId="3" applyNumberFormat="0" applyFont="1" applyFill="1" applyBorder="1" applyAlignment="1" applyProtection="0">
      <alignment horizontal="center" vertical="bottom"/>
    </xf>
    <xf numFmtId="2" fontId="0" fillId="5" borderId="3" applyNumberFormat="1" applyFont="1" applyFill="1" applyBorder="1" applyAlignment="1" applyProtection="0">
      <alignment horizontal="center" vertical="bottom"/>
    </xf>
    <xf numFmtId="2" fontId="0" fillId="6" borderId="83" applyNumberFormat="1" applyFont="1" applyFill="1" applyBorder="1" applyAlignment="1" applyProtection="0">
      <alignment vertical="bottom"/>
    </xf>
    <xf numFmtId="2" fontId="0" fillId="6" borderId="84" applyNumberFormat="1" applyFont="1" applyFill="1" applyBorder="1" applyAlignment="1" applyProtection="0">
      <alignment vertical="bottom"/>
    </xf>
    <xf numFmtId="2" fontId="0" fillId="6" borderId="93" applyNumberFormat="1" applyFont="1" applyFill="1" applyBorder="1" applyAlignment="1" applyProtection="0">
      <alignment vertical="bottom"/>
    </xf>
    <xf numFmtId="62" fontId="0" fillId="5" borderId="3" applyNumberFormat="1" applyFont="1" applyFill="1" applyBorder="1" applyAlignment="1" applyProtection="0">
      <alignment horizontal="center" vertical="bottom"/>
    </xf>
    <xf numFmtId="62" fontId="0" fillId="5" borderId="3" applyNumberFormat="1" applyFont="1" applyFill="1" applyBorder="1" applyAlignment="1" applyProtection="0">
      <alignment horizontal="right" vertical="bottom"/>
    </xf>
    <xf numFmtId="0" fontId="0" fillId="5" borderId="4" applyNumberFormat="0" applyFont="1" applyFill="1" applyBorder="1" applyAlignment="1" applyProtection="0">
      <alignment horizontal="center" vertical="bottom"/>
    </xf>
    <xf numFmtId="14" fontId="0" fillId="6" borderId="83" applyNumberFormat="1" applyFont="1" applyFill="1" applyBorder="1" applyAlignment="1" applyProtection="0">
      <alignment vertical="bottom"/>
    </xf>
    <xf numFmtId="14" fontId="0" fillId="6" borderId="84" applyNumberFormat="1" applyFont="1" applyFill="1" applyBorder="1" applyAlignment="1" applyProtection="0">
      <alignment vertical="bottom"/>
    </xf>
    <xf numFmtId="0" fontId="0" fillId="7" borderId="94" applyNumberFormat="0" applyFont="1" applyFill="1" applyBorder="1" applyAlignment="1" applyProtection="0">
      <alignment vertical="bottom"/>
    </xf>
    <xf numFmtId="1" fontId="0" fillId="5" borderId="95" applyNumberFormat="1" applyFont="1" applyFill="1" applyBorder="1" applyAlignment="1" applyProtection="0">
      <alignment horizontal="right" vertical="bottom"/>
    </xf>
    <xf numFmtId="1" fontId="0" fillId="5" borderId="96" applyNumberFormat="1" applyFont="1" applyFill="1" applyBorder="1" applyAlignment="1" applyProtection="0">
      <alignment horizontal="right" vertical="bottom"/>
    </xf>
    <xf numFmtId="0" fontId="0" fillId="5" borderId="96" applyNumberFormat="0" applyFont="1" applyFill="1" applyBorder="1" applyAlignment="1" applyProtection="0">
      <alignment horizontal="center" vertical="bottom"/>
    </xf>
    <xf numFmtId="59" fontId="18" fillId="5" borderId="97" applyNumberFormat="1" applyFont="1" applyFill="1" applyBorder="1" applyAlignment="1" applyProtection="0">
      <alignment horizontal="center" vertical="bottom" wrapText="1"/>
    </xf>
    <xf numFmtId="59" fontId="18" fillId="5" borderId="98" applyNumberFormat="1" applyFont="1" applyFill="1" applyBorder="1" applyAlignment="1" applyProtection="0">
      <alignment horizontal="center" vertical="bottom"/>
    </xf>
    <xf numFmtId="49" fontId="0" fillId="8" borderId="81" applyNumberFormat="1" applyFont="1" applyFill="1" applyBorder="1" applyAlignment="1" applyProtection="0">
      <alignment horizontal="center" vertical="bottom"/>
    </xf>
    <xf numFmtId="49" fontId="0" fillId="8" borderId="82" applyNumberFormat="1" applyFont="1" applyFill="1" applyBorder="1" applyAlignment="1" applyProtection="0">
      <alignment horizontal="left" vertical="bottom" wrapText="1"/>
    </xf>
    <xf numFmtId="49" fontId="17" fillId="7" borderId="3" applyNumberFormat="1" applyFont="1" applyFill="1" applyBorder="1" applyAlignment="1" applyProtection="0">
      <alignment horizontal="center" vertical="bottom"/>
    </xf>
    <xf numFmtId="1" fontId="13" fillId="9" borderId="3" applyNumberFormat="1" applyFont="1" applyFill="1" applyBorder="1" applyAlignment="1" applyProtection="0">
      <alignment horizontal="center" vertical="bottom"/>
    </xf>
    <xf numFmtId="1" fontId="13" fillId="10" borderId="3" applyNumberFormat="1" applyFont="1" applyFill="1" applyBorder="1" applyAlignment="1" applyProtection="0">
      <alignment horizontal="center" vertical="bottom"/>
    </xf>
    <xf numFmtId="1" fontId="13" fillId="10" borderId="4" applyNumberFormat="1" applyFont="1" applyFill="1" applyBorder="1" applyAlignment="1" applyProtection="0">
      <alignment horizontal="center" vertical="bottom"/>
    </xf>
    <xf numFmtId="0" fontId="0" fillId="6" borderId="99" applyNumberFormat="1" applyFont="1" applyFill="1" applyBorder="1" applyAlignment="1" applyProtection="0">
      <alignment vertical="bottom"/>
    </xf>
    <xf numFmtId="0" fontId="0" fillId="6" borderId="100" applyNumberFormat="1" applyFont="1" applyFill="1" applyBorder="1" applyAlignment="1" applyProtection="0">
      <alignment vertical="bottom"/>
    </xf>
    <xf numFmtId="0" fontId="0" fillId="6" borderId="101" applyNumberFormat="1" applyFont="1" applyFill="1" applyBorder="1" applyAlignment="1" applyProtection="0">
      <alignment vertical="bottom"/>
    </xf>
    <xf numFmtId="60" fontId="0" fillId="7" borderId="28" applyNumberFormat="1" applyFont="1" applyFill="1" applyBorder="1" applyAlignment="1" applyProtection="0">
      <alignment horizontal="center" vertical="bottom"/>
    </xf>
    <xf numFmtId="61" fontId="0" fillId="7" borderId="3" applyNumberFormat="1" applyFont="1" applyFill="1" applyBorder="1" applyAlignment="1" applyProtection="0">
      <alignment horizontal="center" vertical="bottom"/>
    </xf>
    <xf numFmtId="1" fontId="0" fillId="7" borderId="3" applyNumberFormat="1" applyFont="1" applyFill="1" applyBorder="1" applyAlignment="1" applyProtection="0">
      <alignment horizontal="center" vertical="bottom"/>
    </xf>
    <xf numFmtId="61" fontId="0" fillId="7" borderId="4" applyNumberFormat="1" applyFont="1" applyFill="1" applyBorder="1" applyAlignment="1" applyProtection="0">
      <alignment horizontal="center" vertical="bottom"/>
    </xf>
    <xf numFmtId="49" fontId="0" fillId="7" borderId="86" applyNumberFormat="1" applyFont="1" applyFill="1" applyBorder="1" applyAlignment="1" applyProtection="0">
      <alignment horizontal="center" vertical="bottom" wrapText="1"/>
    </xf>
    <xf numFmtId="49" fontId="14" fillId="11" borderId="102" applyNumberFormat="1" applyFont="1" applyFill="1" applyBorder="1" applyAlignment="1" applyProtection="0">
      <alignment horizontal="center" vertical="bottom" wrapText="1"/>
    </xf>
    <xf numFmtId="49" fontId="0" fillId="7" borderId="87" applyNumberFormat="1" applyFont="1" applyFill="1" applyBorder="1" applyAlignment="1" applyProtection="0">
      <alignment horizontal="center" vertical="bottom" wrapText="1"/>
    </xf>
    <xf numFmtId="49" fontId="0" fillId="7" borderId="88" applyNumberFormat="1" applyFont="1" applyFill="1" applyBorder="1" applyAlignment="1" applyProtection="0">
      <alignment horizontal="center" vertical="bottom" wrapText="1"/>
    </xf>
    <xf numFmtId="49" fontId="0" fillId="7" borderId="89" applyNumberFormat="1" applyFont="1" applyFill="1" applyBorder="1" applyAlignment="1" applyProtection="0">
      <alignment horizontal="center" vertical="bottom"/>
    </xf>
    <xf numFmtId="49" fontId="20" fillId="12" borderId="28" applyNumberFormat="1" applyFont="1" applyFill="1" applyBorder="1" applyAlignment="1" applyProtection="0">
      <alignment horizontal="center" vertical="bottom"/>
    </xf>
    <xf numFmtId="1" fontId="0" fillId="7" borderId="1" applyNumberFormat="1" applyFont="1" applyFill="1" applyBorder="1" applyAlignment="1" applyProtection="0">
      <alignment horizontal="center" vertical="bottom"/>
    </xf>
    <xf numFmtId="49" fontId="20" fillId="12" borderId="90" applyNumberFormat="1" applyFont="1" applyFill="1" applyBorder="1" applyAlignment="1" applyProtection="0">
      <alignment horizontal="center" vertical="bottom"/>
    </xf>
    <xf numFmtId="1" fontId="20" fillId="12" borderId="91" applyNumberFormat="1" applyFont="1" applyFill="1" applyBorder="1" applyAlignment="1" applyProtection="0">
      <alignment horizontal="center" vertical="bottom"/>
    </xf>
    <xf numFmtId="49" fontId="20" fillId="12" borderId="92" applyNumberFormat="1" applyFont="1" applyFill="1" applyBorder="1" applyAlignment="1" applyProtection="0">
      <alignment horizontal="center" vertical="bottom" wrapText="1"/>
    </xf>
    <xf numFmtId="1" fontId="20" fillId="12" borderId="92" applyNumberFormat="1" applyFont="1" applyFill="1" applyBorder="1" applyAlignment="1" applyProtection="0">
      <alignment horizontal="center" vertical="bottom" wrapText="1"/>
    </xf>
    <xf numFmtId="1" fontId="20" fillId="12" borderId="90" applyNumberFormat="1" applyFont="1" applyFill="1" applyBorder="1" applyAlignment="1" applyProtection="0">
      <alignment horizontal="center" vertical="bottom" wrapText="1"/>
    </xf>
    <xf numFmtId="0" fontId="0" fillId="7" borderId="36" applyNumberFormat="1" applyFont="1" applyFill="1" applyBorder="1" applyAlignment="1" applyProtection="0">
      <alignment horizontal="center" vertical="bottom"/>
    </xf>
    <xf numFmtId="9" fontId="0" fillId="7" borderId="3" applyNumberFormat="1" applyFont="1" applyFill="1" applyBorder="1" applyAlignment="1" applyProtection="0">
      <alignment horizontal="center" vertical="bottom"/>
    </xf>
    <xf numFmtId="0" fontId="0" fillId="7" borderId="3" applyNumberFormat="0" applyFont="1" applyFill="1" applyBorder="1" applyAlignment="1" applyProtection="0">
      <alignment horizontal="center" vertical="bottom" wrapText="1"/>
    </xf>
    <xf numFmtId="49" fontId="0" fillId="13" borderId="3" applyNumberFormat="1" applyFont="1" applyFill="1" applyBorder="1" applyAlignment="1" applyProtection="0">
      <alignment horizontal="center" vertical="bottom"/>
    </xf>
    <xf numFmtId="0" fontId="0" fillId="7" borderId="3" applyNumberFormat="1" applyFont="1" applyFill="1" applyBorder="1" applyAlignment="1" applyProtection="0">
      <alignment horizontal="center" vertical="bottom"/>
    </xf>
    <xf numFmtId="2" fontId="0" fillId="9" borderId="3" applyNumberFormat="1" applyFont="1" applyFill="1" applyBorder="1" applyAlignment="1" applyProtection="0">
      <alignment horizontal="center" vertical="bottom"/>
    </xf>
    <xf numFmtId="2" fontId="0" fillId="7" borderId="3" applyNumberFormat="1" applyFont="1" applyFill="1" applyBorder="1" applyAlignment="1" applyProtection="0">
      <alignment horizontal="center" vertical="bottom"/>
    </xf>
    <xf numFmtId="2" fontId="0" fillId="6" borderId="99" applyNumberFormat="1" applyFont="1" applyFill="1" applyBorder="1" applyAlignment="1" applyProtection="0">
      <alignment vertical="bottom"/>
    </xf>
    <xf numFmtId="2" fontId="0" fillId="6" borderId="100" applyNumberFormat="1" applyFont="1" applyFill="1" applyBorder="1" applyAlignment="1" applyProtection="0">
      <alignment vertical="bottom"/>
    </xf>
    <xf numFmtId="2" fontId="0" fillId="6" borderId="103" applyNumberFormat="1" applyFont="1" applyFill="1" applyBorder="1" applyAlignment="1" applyProtection="0">
      <alignment vertical="bottom"/>
    </xf>
    <xf numFmtId="62" fontId="20" fillId="14" borderId="3" applyNumberFormat="1" applyFont="1" applyFill="1" applyBorder="1" applyAlignment="1" applyProtection="0">
      <alignment horizontal="center" vertical="bottom"/>
    </xf>
    <xf numFmtId="62" fontId="0" fillId="13" borderId="3" applyNumberFormat="1" applyFont="1" applyFill="1" applyBorder="1" applyAlignment="1" applyProtection="0">
      <alignment horizontal="right" vertical="bottom"/>
    </xf>
    <xf numFmtId="0" fontId="0" fillId="7" borderId="4" applyNumberFormat="1" applyFont="1" applyFill="1" applyBorder="1" applyAlignment="1" applyProtection="0">
      <alignment horizontal="center" vertical="bottom"/>
    </xf>
    <xf numFmtId="14" fontId="0" fillId="6" borderId="99" applyNumberFormat="1" applyFont="1" applyFill="1" applyBorder="1" applyAlignment="1" applyProtection="0">
      <alignment vertical="bottom"/>
    </xf>
    <xf numFmtId="14" fontId="0" fillId="6" borderId="100" applyNumberFormat="1" applyFont="1" applyFill="1" applyBorder="1" applyAlignment="1" applyProtection="0">
      <alignment vertical="bottom"/>
    </xf>
    <xf numFmtId="0" fontId="0" fillId="6" borderId="100" applyNumberFormat="0" applyFont="1" applyFill="1" applyBorder="1" applyAlignment="1" applyProtection="0">
      <alignment vertical="bottom"/>
    </xf>
    <xf numFmtId="1" fontId="0" fillId="9" borderId="95" applyNumberFormat="1" applyFont="1" applyFill="1" applyBorder="1" applyAlignment="1" applyProtection="0">
      <alignment horizontal="right" vertical="bottom"/>
    </xf>
    <xf numFmtId="1" fontId="0" fillId="13" borderId="96" applyNumberFormat="1" applyFont="1" applyFill="1" applyBorder="1" applyAlignment="1" applyProtection="0">
      <alignment horizontal="right" vertical="bottom"/>
    </xf>
    <xf numFmtId="0" fontId="20" fillId="14" borderId="96" applyNumberFormat="1" applyFont="1" applyFill="1" applyBorder="1" applyAlignment="1" applyProtection="0">
      <alignment horizontal="center" vertical="bottom"/>
    </xf>
    <xf numFmtId="59" fontId="18" fillId="9" borderId="97" applyNumberFormat="1" applyFont="1" applyFill="1" applyBorder="1" applyAlignment="1" applyProtection="0">
      <alignment horizontal="center" vertical="bottom" wrapText="1"/>
    </xf>
    <xf numFmtId="59" fontId="18" fillId="7" borderId="98" applyNumberFormat="1" applyFont="1" applyFill="1" applyBorder="1" applyAlignment="1" applyProtection="0">
      <alignment horizontal="center" vertical="bottom"/>
    </xf>
    <xf numFmtId="0" fontId="0" fillId="7" borderId="96" applyNumberFormat="1" applyFont="1" applyFill="1" applyBorder="1" applyAlignment="1" applyProtection="0">
      <alignment horizontal="center" vertical="bottom"/>
    </xf>
    <xf numFmtId="1" fontId="13" fillId="7" borderId="104" applyNumberFormat="1" applyFont="1" applyFill="1" applyBorder="1" applyAlignment="1" applyProtection="0">
      <alignment horizontal="center" vertical="bottom"/>
    </xf>
    <xf numFmtId="1" fontId="13" fillId="9" borderId="104" applyNumberFormat="1" applyFont="1" applyFill="1" applyBorder="1" applyAlignment="1" applyProtection="0">
      <alignment horizontal="center" vertical="bottom"/>
    </xf>
    <xf numFmtId="1" fontId="21" fillId="14" borderId="105" applyNumberFormat="1" applyFont="1" applyFill="1" applyBorder="1" applyAlignment="1" applyProtection="0">
      <alignment horizontal="center" vertical="bottom"/>
    </xf>
    <xf numFmtId="0" fontId="0" fillId="7" borderId="106" applyNumberFormat="0" applyFont="1" applyFill="1" applyBorder="1" applyAlignment="1" applyProtection="0">
      <alignment vertical="bottom"/>
    </xf>
    <xf numFmtId="0" fontId="0" fillId="7" borderId="96" applyNumberFormat="0" applyFont="1" applyFill="1" applyBorder="1" applyAlignment="1" applyProtection="0">
      <alignment vertical="bottom"/>
    </xf>
    <xf numFmtId="0" fontId="0" fillId="7" borderId="74" applyNumberFormat="0" applyFont="1" applyFill="1" applyBorder="1" applyAlignment="1" applyProtection="0">
      <alignment vertical="bottom"/>
    </xf>
    <xf numFmtId="60" fontId="0" fillId="7" borderId="14" applyNumberFormat="1" applyFont="1" applyFill="1" applyBorder="1" applyAlignment="1" applyProtection="0">
      <alignment horizontal="center" vertical="bottom"/>
    </xf>
    <xf numFmtId="60" fontId="0" fillId="7" borderId="104" applyNumberFormat="1" applyFont="1" applyFill="1" applyBorder="1" applyAlignment="1" applyProtection="0">
      <alignment horizontal="center" vertical="bottom"/>
    </xf>
    <xf numFmtId="1" fontId="0" fillId="7" borderId="104" applyNumberFormat="1" applyFont="1" applyFill="1" applyBorder="1" applyAlignment="1" applyProtection="0">
      <alignment horizontal="center" vertical="bottom"/>
    </xf>
    <xf numFmtId="60" fontId="0" fillId="7" borderId="105" applyNumberFormat="1" applyFont="1" applyFill="1" applyBorder="1" applyAlignment="1" applyProtection="0">
      <alignment horizontal="center" vertical="bottom"/>
    </xf>
    <xf numFmtId="49" fontId="14" fillId="7" borderId="107" applyNumberFormat="1" applyFont="1" applyFill="1" applyBorder="1" applyAlignment="1" applyProtection="0">
      <alignment horizontal="center" vertical="bottom" wrapText="1"/>
    </xf>
    <xf numFmtId="49" fontId="0" fillId="7" borderId="28" applyNumberFormat="1" applyFont="1" applyFill="1" applyBorder="1" applyAlignment="1" applyProtection="0">
      <alignment horizontal="center" vertical="bottom"/>
    </xf>
    <xf numFmtId="49" fontId="0" fillId="7" borderId="90" applyNumberFormat="1" applyFont="1" applyFill="1" applyBorder="1" applyAlignment="1" applyProtection="0">
      <alignment horizontal="center" vertical="bottom"/>
    </xf>
    <xf numFmtId="1" fontId="0" fillId="7" borderId="91" applyNumberFormat="1" applyFont="1" applyFill="1" applyBorder="1" applyAlignment="1" applyProtection="0">
      <alignment horizontal="center" vertical="bottom"/>
    </xf>
    <xf numFmtId="49" fontId="0" fillId="7" borderId="92" applyNumberFormat="1" applyFont="1" applyFill="1" applyBorder="1" applyAlignment="1" applyProtection="0">
      <alignment horizontal="center" vertical="bottom" wrapText="1"/>
    </xf>
    <xf numFmtId="1" fontId="0" fillId="7" borderId="92" applyNumberFormat="1" applyFont="1" applyFill="1" applyBorder="1" applyAlignment="1" applyProtection="0">
      <alignment horizontal="center" vertical="bottom" wrapText="1"/>
    </xf>
    <xf numFmtId="1" fontId="0" fillId="7" borderId="90" applyNumberFormat="1" applyFont="1" applyFill="1" applyBorder="1" applyAlignment="1" applyProtection="0">
      <alignment horizontal="center" vertical="bottom" wrapText="1"/>
    </xf>
    <xf numFmtId="49" fontId="0" fillId="7" borderId="3" applyNumberFormat="1" applyFont="1" applyFill="1" applyBorder="1" applyAlignment="1" applyProtection="0">
      <alignment horizontal="center" vertical="bottom"/>
    </xf>
    <xf numFmtId="2" fontId="0" fillId="7" borderId="106" applyNumberFormat="1" applyFont="1" applyFill="1" applyBorder="1" applyAlignment="1" applyProtection="0">
      <alignment vertical="bottom"/>
    </xf>
    <xf numFmtId="2" fontId="0" fillId="7" borderId="96" applyNumberFormat="1" applyFont="1" applyFill="1" applyBorder="1" applyAlignment="1" applyProtection="0">
      <alignment vertical="bottom"/>
    </xf>
    <xf numFmtId="2" fontId="0" fillId="7" borderId="108" applyNumberFormat="1" applyFont="1" applyFill="1" applyBorder="1" applyAlignment="1" applyProtection="0">
      <alignment vertical="bottom"/>
    </xf>
    <xf numFmtId="0" fontId="0" fillId="9" borderId="3" applyNumberFormat="1" applyFont="1" applyFill="1" applyBorder="1" applyAlignment="1" applyProtection="0">
      <alignment horizontal="center" vertical="bottom"/>
    </xf>
    <xf numFmtId="62" fontId="0" fillId="9" borderId="3" applyNumberFormat="1" applyFont="1" applyFill="1" applyBorder="1" applyAlignment="1" applyProtection="0">
      <alignment horizontal="center" vertical="bottom"/>
    </xf>
    <xf numFmtId="62" fontId="0" fillId="9" borderId="3" applyNumberFormat="1" applyFont="1" applyFill="1" applyBorder="1" applyAlignment="1" applyProtection="0">
      <alignment horizontal="right" vertical="bottom"/>
    </xf>
    <xf numFmtId="14" fontId="0" fillId="7" borderId="95" applyNumberFormat="1" applyFont="1" applyFill="1" applyBorder="1" applyAlignment="1" applyProtection="0">
      <alignment vertical="bottom"/>
    </xf>
    <xf numFmtId="14" fontId="0" fillId="7" borderId="96" applyNumberFormat="1" applyFont="1" applyFill="1" applyBorder="1" applyAlignment="1" applyProtection="0">
      <alignment vertical="bottom"/>
    </xf>
    <xf numFmtId="1" fontId="0" fillId="9" borderId="96" applyNumberFormat="1" applyFont="1" applyFill="1" applyBorder="1" applyAlignment="1" applyProtection="0">
      <alignment horizontal="right" vertical="bottom"/>
    </xf>
    <xf numFmtId="0" fontId="0" fillId="9" borderId="96" applyNumberFormat="1" applyFont="1" applyFill="1" applyBorder="1" applyAlignment="1" applyProtection="0">
      <alignment horizontal="center" vertical="bottom"/>
    </xf>
    <xf numFmtId="59" fontId="18" fillId="13" borderId="98" applyNumberFormat="1" applyFont="1" applyFill="1" applyBorder="1" applyAlignment="1" applyProtection="0">
      <alignment horizontal="center" vertical="bottom"/>
    </xf>
    <xf numFmtId="1" fontId="13" fillId="10" borderId="109" applyNumberFormat="1" applyFont="1" applyFill="1" applyBorder="1" applyAlignment="1" applyProtection="0">
      <alignment horizontal="center" vertical="bottom"/>
    </xf>
    <xf numFmtId="1" fontId="13" fillId="9" borderId="109" applyNumberFormat="1" applyFont="1" applyFill="1" applyBorder="1" applyAlignment="1" applyProtection="0">
      <alignment horizontal="center" vertical="bottom"/>
    </xf>
    <xf numFmtId="1" fontId="21" fillId="14" borderId="109" applyNumberFormat="1" applyFont="1" applyFill="1" applyBorder="1" applyAlignment="1" applyProtection="0">
      <alignment horizontal="center" vertical="bottom"/>
    </xf>
    <xf numFmtId="1" fontId="13" fillId="7" borderId="110" applyNumberFormat="1" applyFont="1" applyFill="1" applyBorder="1" applyAlignment="1" applyProtection="0">
      <alignment horizontal="center" vertical="bottom"/>
    </xf>
    <xf numFmtId="0" fontId="0" fillId="7" borderId="106" applyNumberFormat="1" applyFont="1" applyFill="1" applyBorder="1" applyAlignment="1" applyProtection="0">
      <alignment vertical="bottom"/>
    </xf>
    <xf numFmtId="0" fontId="0" fillId="7" borderId="96" applyNumberFormat="1" applyFont="1" applyFill="1" applyBorder="1" applyAlignment="1" applyProtection="0">
      <alignment vertical="bottom"/>
    </xf>
    <xf numFmtId="0" fontId="0" fillId="7" borderId="74" applyNumberFormat="1" applyFont="1" applyFill="1" applyBorder="1" applyAlignment="1" applyProtection="0">
      <alignment vertical="bottom"/>
    </xf>
    <xf numFmtId="60" fontId="0" fillId="7" borderId="111" applyNumberFormat="1" applyFont="1" applyFill="1" applyBorder="1" applyAlignment="1" applyProtection="0">
      <alignment horizontal="center" vertical="bottom"/>
    </xf>
    <xf numFmtId="1" fontId="0" fillId="7" borderId="109" applyNumberFormat="1" applyFont="1" applyFill="1" applyBorder="1" applyAlignment="1" applyProtection="0">
      <alignment horizontal="center" vertical="bottom"/>
    </xf>
    <xf numFmtId="60" fontId="0" fillId="7" borderId="112" applyNumberFormat="1" applyFont="1" applyFill="1" applyBorder="1" applyAlignment="1" applyProtection="0">
      <alignment horizontal="center" vertical="bottom"/>
    </xf>
    <xf numFmtId="49" fontId="4" fillId="14" borderId="102" applyNumberFormat="1" applyFont="1" applyFill="1" applyBorder="1" applyAlignment="1" applyProtection="0">
      <alignment horizontal="center" vertical="bottom" wrapText="1"/>
    </xf>
    <xf numFmtId="49" fontId="0" fillId="10" borderId="88" applyNumberFormat="1" applyFont="1" applyFill="1" applyBorder="1" applyAlignment="1" applyProtection="0">
      <alignment horizontal="center" vertical="bottom" wrapText="1"/>
    </xf>
    <xf numFmtId="62" fontId="0" fillId="7" borderId="3" applyNumberFormat="1" applyFont="1" applyFill="1" applyBorder="1" applyAlignment="1" applyProtection="0">
      <alignment horizontal="center" vertical="bottom"/>
    </xf>
    <xf numFmtId="62" fontId="0" fillId="7" borderId="3" applyNumberFormat="1" applyFont="1" applyFill="1" applyBorder="1" applyAlignment="1" applyProtection="0">
      <alignment horizontal="right" vertical="bottom"/>
    </xf>
    <xf numFmtId="14" fontId="0" fillId="7" borderId="106" applyNumberFormat="1" applyFont="1" applyFill="1" applyBorder="1" applyAlignment="1" applyProtection="0">
      <alignment vertical="bottom"/>
    </xf>
    <xf numFmtId="59" fontId="18" fillId="7" borderId="96" applyNumberFormat="1" applyFont="1" applyFill="1" applyBorder="1" applyAlignment="1" applyProtection="0">
      <alignment horizontal="center" vertical="bottom" wrapText="1"/>
    </xf>
    <xf numFmtId="59" fontId="0" fillId="13" borderId="96" applyNumberFormat="1" applyFont="1" applyFill="1" applyBorder="1" applyAlignment="1" applyProtection="0">
      <alignment horizontal="center" vertical="top"/>
    </xf>
    <xf numFmtId="1" fontId="4" fillId="15" borderId="3" applyNumberFormat="1" applyFont="1" applyFill="1" applyBorder="1" applyAlignment="1" applyProtection="0">
      <alignment horizontal="center" vertical="bottom"/>
    </xf>
    <xf numFmtId="1" fontId="13" fillId="7" borderId="3" applyNumberFormat="1" applyFont="1" applyFill="1" applyBorder="1" applyAlignment="1" applyProtection="0">
      <alignment horizontal="center" vertical="bottom"/>
    </xf>
    <xf numFmtId="1" fontId="4" fillId="15" borderId="4" applyNumberFormat="1" applyFont="1" applyFill="1" applyBorder="1" applyAlignment="1" applyProtection="0">
      <alignment horizontal="center" vertical="bottom"/>
    </xf>
    <xf numFmtId="60" fontId="0" fillId="11" borderId="28" applyNumberFormat="1" applyFont="1" applyFill="1" applyBorder="1" applyAlignment="1" applyProtection="0">
      <alignment horizontal="center" vertical="bottom"/>
    </xf>
    <xf numFmtId="1" fontId="0" fillId="7" borderId="81" applyNumberFormat="1" applyFont="1" applyFill="1" applyBorder="1" applyAlignment="1" applyProtection="0">
      <alignment horizontal="center" vertical="bottom"/>
    </xf>
    <xf numFmtId="49" fontId="0" fillId="7" borderId="113" applyNumberFormat="1" applyFont="1" applyFill="1" applyBorder="1" applyAlignment="1" applyProtection="0">
      <alignment horizontal="center" vertical="bottom" wrapText="1"/>
    </xf>
    <xf numFmtId="49" fontId="4" fillId="15" borderId="107" applyNumberFormat="1" applyFont="1" applyFill="1" applyBorder="1" applyAlignment="1" applyProtection="0">
      <alignment horizontal="center" vertical="bottom" wrapText="1"/>
    </xf>
    <xf numFmtId="2" fontId="0" fillId="13" borderId="3" applyNumberFormat="1" applyFont="1" applyFill="1" applyBorder="1" applyAlignment="1" applyProtection="0">
      <alignment horizontal="center" vertical="bottom"/>
    </xf>
    <xf numFmtId="59" fontId="18" fillId="9" borderId="98" applyNumberFormat="1" applyFont="1" applyFill="1" applyBorder="1" applyAlignment="1" applyProtection="0">
      <alignment horizontal="center" vertical="bottom"/>
    </xf>
    <xf numFmtId="0" fontId="0" fillId="13" borderId="96" applyNumberFormat="1" applyFont="1" applyFill="1" applyBorder="1" applyAlignment="1" applyProtection="0">
      <alignment horizontal="center" vertical="bottom"/>
    </xf>
    <xf numFmtId="49" fontId="0" fillId="7" borderId="81" applyNumberFormat="1" applyFont="1" applyFill="1" applyBorder="1" applyAlignment="1" applyProtection="0">
      <alignment horizontal="center" vertical="bottom"/>
    </xf>
    <xf numFmtId="49" fontId="0" fillId="7" borderId="82" applyNumberFormat="1" applyFont="1" applyFill="1" applyBorder="1" applyAlignment="1" applyProtection="0">
      <alignment horizontal="left" vertical="bottom" wrapText="1"/>
    </xf>
    <xf numFmtId="1" fontId="4" fillId="7" borderId="3" applyNumberFormat="1" applyFont="1" applyFill="1" applyBorder="1" applyAlignment="1" applyProtection="0">
      <alignment horizontal="center" vertical="bottom"/>
    </xf>
    <xf numFmtId="1" fontId="4" fillId="7" borderId="4" applyNumberFormat="1" applyFont="1" applyFill="1" applyBorder="1" applyAlignment="1" applyProtection="0">
      <alignment horizontal="center" vertical="bottom"/>
    </xf>
    <xf numFmtId="60" fontId="0" fillId="7" borderId="114" applyNumberFormat="1" applyFont="1" applyFill="1" applyBorder="1" applyAlignment="1" applyProtection="0">
      <alignment horizontal="center" vertical="bottom"/>
    </xf>
    <xf numFmtId="49" fontId="4" fillId="7" borderId="86" applyNumberFormat="1" applyFont="1" applyFill="1" applyBorder="1" applyAlignment="1" applyProtection="0">
      <alignment horizontal="center" vertical="bottom" wrapText="1"/>
    </xf>
    <xf numFmtId="49" fontId="20" fillId="7" borderId="28" applyNumberFormat="1" applyFont="1" applyFill="1" applyBorder="1" applyAlignment="1" applyProtection="0">
      <alignment horizontal="center" vertical="bottom"/>
    </xf>
    <xf numFmtId="1" fontId="20" fillId="7" borderId="1" applyNumberFormat="1" applyFont="1" applyFill="1" applyBorder="1" applyAlignment="1" applyProtection="0">
      <alignment horizontal="center" vertical="bottom"/>
    </xf>
    <xf numFmtId="49" fontId="20" fillId="7" borderId="90" applyNumberFormat="1" applyFont="1" applyFill="1" applyBorder="1" applyAlignment="1" applyProtection="0">
      <alignment horizontal="center" vertical="bottom"/>
    </xf>
    <xf numFmtId="1" fontId="20" fillId="7" borderId="91" applyNumberFormat="1" applyFont="1" applyFill="1" applyBorder="1" applyAlignment="1" applyProtection="0">
      <alignment horizontal="center" vertical="bottom"/>
    </xf>
    <xf numFmtId="49" fontId="20" fillId="7" borderId="92" applyNumberFormat="1" applyFont="1" applyFill="1" applyBorder="1" applyAlignment="1" applyProtection="0">
      <alignment horizontal="center" vertical="bottom" wrapText="1"/>
    </xf>
    <xf numFmtId="1" fontId="20" fillId="7" borderId="92" applyNumberFormat="1" applyFont="1" applyFill="1" applyBorder="1" applyAlignment="1" applyProtection="0">
      <alignment horizontal="center" vertical="bottom" wrapText="1"/>
    </xf>
    <xf numFmtId="1" fontId="20" fillId="7" borderId="90" applyNumberFormat="1" applyFont="1" applyFill="1" applyBorder="1" applyAlignment="1" applyProtection="0">
      <alignment horizontal="center" vertical="bottom" wrapText="1"/>
    </xf>
    <xf numFmtId="0" fontId="0" fillId="7" borderId="36" applyNumberFormat="0" applyFont="1" applyFill="1" applyBorder="1" applyAlignment="1" applyProtection="0">
      <alignment horizontal="center" vertical="bottom"/>
    </xf>
    <xf numFmtId="0" fontId="0" fillId="7" borderId="3" applyNumberFormat="0" applyFont="1" applyFill="1" applyBorder="1" applyAlignment="1" applyProtection="0">
      <alignment horizontal="center" vertical="bottom"/>
    </xf>
    <xf numFmtId="0" fontId="0" fillId="7" borderId="4" applyNumberFormat="0" applyFont="1" applyFill="1" applyBorder="1" applyAlignment="1" applyProtection="0">
      <alignment horizontal="center" vertical="bottom"/>
    </xf>
    <xf numFmtId="1" fontId="0" fillId="7" borderId="95" applyNumberFormat="1" applyFont="1" applyFill="1" applyBorder="1" applyAlignment="1" applyProtection="0">
      <alignment horizontal="right" vertical="bottom"/>
    </xf>
    <xf numFmtId="1" fontId="0" fillId="7" borderId="96" applyNumberFormat="1" applyFont="1" applyFill="1" applyBorder="1" applyAlignment="1" applyProtection="0">
      <alignment horizontal="right" vertical="bottom"/>
    </xf>
    <xf numFmtId="0" fontId="0" fillId="7" borderId="96" applyNumberFormat="0" applyFont="1" applyFill="1" applyBorder="1" applyAlignment="1" applyProtection="0">
      <alignment horizontal="center" vertical="bottom"/>
    </xf>
    <xf numFmtId="59" fontId="0" fillId="7" borderId="96" applyNumberFormat="1" applyFont="1" applyFill="1" applyBorder="1" applyAlignment="1" applyProtection="0">
      <alignment horizontal="center" vertical="top"/>
    </xf>
    <xf numFmtId="60" fontId="0" fillId="7" borderId="4" applyNumberFormat="1" applyFont="1" applyFill="1" applyBorder="1" applyAlignment="1" applyProtection="0">
      <alignment horizontal="center" vertical="bottom"/>
    </xf>
    <xf numFmtId="49" fontId="4" fillId="15" borderId="86" applyNumberFormat="1" applyFont="1" applyFill="1" applyBorder="1" applyAlignment="1" applyProtection="0">
      <alignment horizontal="center" vertical="bottom" wrapText="1"/>
    </xf>
    <xf numFmtId="49" fontId="20" fillId="16" borderId="28" applyNumberFormat="1" applyFont="1" applyFill="1" applyBorder="1" applyAlignment="1" applyProtection="0">
      <alignment horizontal="center" vertical="bottom"/>
    </xf>
    <xf numFmtId="1" fontId="20" fillId="16" borderId="1" applyNumberFormat="1" applyFont="1" applyFill="1" applyBorder="1" applyAlignment="1" applyProtection="0">
      <alignment horizontal="center" vertical="bottom"/>
    </xf>
    <xf numFmtId="49" fontId="20" fillId="16" borderId="90" applyNumberFormat="1" applyFont="1" applyFill="1" applyBorder="1" applyAlignment="1" applyProtection="0">
      <alignment horizontal="center" vertical="bottom"/>
    </xf>
    <xf numFmtId="1" fontId="20" fillId="16" borderId="91" applyNumberFormat="1" applyFont="1" applyFill="1" applyBorder="1" applyAlignment="1" applyProtection="0">
      <alignment horizontal="center" vertical="bottom"/>
    </xf>
    <xf numFmtId="49" fontId="20" fillId="16" borderId="92" applyNumberFormat="1" applyFont="1" applyFill="1" applyBorder="1" applyAlignment="1" applyProtection="0">
      <alignment horizontal="center" vertical="bottom" wrapText="1"/>
    </xf>
    <xf numFmtId="1" fontId="20" fillId="16" borderId="92" applyNumberFormat="1" applyFont="1" applyFill="1" applyBorder="1" applyAlignment="1" applyProtection="0">
      <alignment horizontal="center" vertical="bottom" wrapText="1"/>
    </xf>
    <xf numFmtId="1" fontId="20" fillId="16" borderId="90" applyNumberFormat="1" applyFont="1" applyFill="1" applyBorder="1" applyAlignment="1" applyProtection="0">
      <alignment horizontal="center" vertical="bottom" wrapText="1"/>
    </xf>
    <xf numFmtId="59" fontId="18" fillId="13" borderId="96" applyNumberFormat="1" applyFont="1" applyFill="1" applyBorder="1" applyAlignment="1" applyProtection="0">
      <alignment horizontal="center" vertical="bottom" wrapText="1"/>
    </xf>
    <xf numFmtId="59" fontId="0" fillId="10" borderId="96" applyNumberFormat="1" applyFont="1" applyFill="1" applyBorder="1" applyAlignment="1" applyProtection="0">
      <alignment horizontal="center" vertical="top"/>
    </xf>
    <xf numFmtId="60" fontId="20" fillId="14" borderId="28" applyNumberFormat="1" applyFont="1" applyFill="1" applyBorder="1" applyAlignment="1" applyProtection="0">
      <alignment horizontal="center" vertical="bottom"/>
    </xf>
    <xf numFmtId="59" fontId="18" fillId="9" borderId="96" applyNumberFormat="1" applyFont="1" applyFill="1" applyBorder="1" applyAlignment="1" applyProtection="0">
      <alignment horizontal="center" vertical="bottom" wrapText="1"/>
    </xf>
    <xf numFmtId="1" fontId="13" fillId="9" borderId="4" applyNumberFormat="1" applyFont="1" applyFill="1" applyBorder="1" applyAlignment="1" applyProtection="0">
      <alignment horizontal="center" vertical="bottom"/>
    </xf>
    <xf numFmtId="1" fontId="20" fillId="14" borderId="95" applyNumberFormat="1" applyFont="1" applyFill="1" applyBorder="1" applyAlignment="1" applyProtection="0">
      <alignment horizontal="right" vertical="bottom"/>
    </xf>
    <xf numFmtId="1" fontId="0" fillId="13" borderId="95" applyNumberFormat="1" applyFont="1" applyFill="1" applyBorder="1" applyAlignment="1" applyProtection="0">
      <alignment horizontal="right" vertical="bottom"/>
    </xf>
    <xf numFmtId="49" fontId="16" fillId="7" borderId="82" applyNumberFormat="1" applyFont="1" applyFill="1" applyBorder="1" applyAlignment="1" applyProtection="0">
      <alignment horizontal="left" vertical="center" wrapText="1"/>
    </xf>
    <xf numFmtId="2" fontId="22" fillId="15" borderId="3" applyNumberFormat="1" applyFont="1" applyFill="1" applyBorder="1" applyAlignment="1" applyProtection="0">
      <alignment horizontal="center" vertical="bottom"/>
    </xf>
    <xf numFmtId="0" fontId="0" fillId="7" borderId="108" applyNumberFormat="0" applyFont="1" applyFill="1" applyBorder="1" applyAlignment="1" applyProtection="0">
      <alignment vertical="bottom"/>
    </xf>
    <xf numFmtId="60" fontId="0" fillId="7" borderId="3" applyNumberFormat="1" applyFont="1" applyFill="1" applyBorder="1" applyAlignment="1" applyProtection="0">
      <alignment horizontal="center" vertical="bottom"/>
    </xf>
    <xf numFmtId="49" fontId="0" fillId="7" borderId="4" applyNumberFormat="1" applyFont="1" applyFill="1" applyBorder="1" applyAlignment="1" applyProtection="0">
      <alignment horizontal="center" vertical="bottom"/>
    </xf>
    <xf numFmtId="49" fontId="14" fillId="7" borderId="86" applyNumberFormat="1" applyFont="1" applyFill="1" applyBorder="1" applyAlignment="1" applyProtection="0">
      <alignment horizontal="center" vertical="bottom" wrapText="1"/>
    </xf>
    <xf numFmtId="1" fontId="0" fillId="7" borderId="106" applyNumberFormat="1" applyFont="1" applyFill="1" applyBorder="1" applyAlignment="1" applyProtection="0">
      <alignment horizontal="right" vertical="bottom"/>
    </xf>
    <xf numFmtId="59" fontId="18" fillId="7" borderId="97" applyNumberFormat="1" applyFont="1" applyFill="1" applyBorder="1" applyAlignment="1" applyProtection="0">
      <alignment horizontal="center" vertical="bottom" wrapText="1"/>
    </xf>
    <xf numFmtId="49" fontId="16" fillId="5" borderId="82" applyNumberFormat="1" applyFont="1" applyFill="1" applyBorder="1" applyAlignment="1" applyProtection="0">
      <alignment horizontal="left" vertical="center" wrapText="1"/>
    </xf>
    <xf numFmtId="1" fontId="14" fillId="5" borderId="3" applyNumberFormat="1" applyFont="1" applyFill="1" applyBorder="1" applyAlignment="1" applyProtection="0">
      <alignment horizontal="center" vertical="bottom"/>
    </xf>
    <xf numFmtId="49" fontId="0" fillId="5" borderId="4" applyNumberFormat="1" applyFont="1" applyFill="1" applyBorder="1" applyAlignment="1" applyProtection="0">
      <alignment horizontal="center" vertical="bottom"/>
    </xf>
    <xf numFmtId="49" fontId="14" fillId="5" borderId="86" applyNumberFormat="1" applyFont="1" applyFill="1" applyBorder="1" applyAlignment="1" applyProtection="0">
      <alignment horizontal="center" vertical="bottom" wrapText="1"/>
    </xf>
    <xf numFmtId="1" fontId="0" fillId="5" borderId="106" applyNumberFormat="1" applyFont="1" applyFill="1" applyBorder="1" applyAlignment="1" applyProtection="0">
      <alignment horizontal="right" vertical="bottom"/>
    </xf>
    <xf numFmtId="1" fontId="21" fillId="14" borderId="3" applyNumberFormat="1" applyFont="1" applyFill="1" applyBorder="1" applyAlignment="1" applyProtection="0">
      <alignment horizontal="center" vertical="bottom"/>
    </xf>
    <xf numFmtId="1" fontId="21" fillId="14" borderId="4" applyNumberFormat="1" applyFont="1" applyFill="1" applyBorder="1" applyAlignment="1" applyProtection="0">
      <alignment horizontal="center" vertical="bottom"/>
    </xf>
    <xf numFmtId="49" fontId="14" fillId="11" borderId="86" applyNumberFormat="1" applyFont="1" applyFill="1" applyBorder="1" applyAlignment="1" applyProtection="0">
      <alignment horizontal="center" vertical="bottom" wrapText="1"/>
    </xf>
    <xf numFmtId="49" fontId="0" fillId="13" borderId="3" applyNumberFormat="1" applyFont="1" applyFill="1" applyBorder="1" applyAlignment="1" applyProtection="0">
      <alignment horizontal="center" vertical="bottom" wrapText="1"/>
    </xf>
    <xf numFmtId="2" fontId="20" fillId="14" borderId="3" applyNumberFormat="1" applyFont="1" applyFill="1" applyBorder="1" applyAlignment="1" applyProtection="0">
      <alignment horizontal="center" vertical="bottom"/>
    </xf>
    <xf numFmtId="0" fontId="20" fillId="14" borderId="3" applyNumberFormat="1" applyFont="1" applyFill="1" applyBorder="1" applyAlignment="1" applyProtection="0">
      <alignment horizontal="center" vertical="bottom"/>
    </xf>
    <xf numFmtId="62" fontId="0" fillId="13" borderId="3" applyNumberFormat="1" applyFont="1" applyFill="1" applyBorder="1" applyAlignment="1" applyProtection="0">
      <alignment horizontal="center" vertical="bottom"/>
    </xf>
    <xf numFmtId="59" fontId="23" fillId="14" borderId="98" applyNumberFormat="1" applyFont="1" applyFill="1" applyBorder="1" applyAlignment="1" applyProtection="0">
      <alignment horizontal="center" vertical="bottom"/>
    </xf>
    <xf numFmtId="0" fontId="0" fillId="6" borderId="83" applyNumberFormat="1" applyFont="1" applyFill="1" applyBorder="1" applyAlignment="1" applyProtection="0">
      <alignment vertical="bottom"/>
    </xf>
    <xf numFmtId="0" fontId="0" fillId="6" borderId="84" applyNumberFormat="1" applyFont="1" applyFill="1" applyBorder="1" applyAlignment="1" applyProtection="0">
      <alignment vertical="bottom"/>
    </xf>
    <xf numFmtId="0" fontId="0" fillId="6" borderId="85" applyNumberFormat="1" applyFont="1" applyFill="1" applyBorder="1" applyAlignment="1" applyProtection="0">
      <alignment vertical="bottom"/>
    </xf>
    <xf numFmtId="59" fontId="0" fillId="9" borderId="96" applyNumberFormat="1" applyFont="1" applyFill="1" applyBorder="1" applyAlignment="1" applyProtection="0">
      <alignment horizontal="center" vertical="top"/>
    </xf>
    <xf numFmtId="0" fontId="0" fillId="7" borderId="115" applyNumberFormat="1" applyFont="1" applyFill="1" applyBorder="1" applyAlignment="1" applyProtection="0">
      <alignment vertical="bottom"/>
    </xf>
    <xf numFmtId="0" fontId="0" fillId="7" borderId="116" applyNumberFormat="1" applyFont="1" applyFill="1" applyBorder="1" applyAlignment="1" applyProtection="0">
      <alignment vertical="bottom"/>
    </xf>
    <xf numFmtId="0" fontId="0" fillId="7" borderId="117" applyNumberFormat="1" applyFont="1" applyFill="1" applyBorder="1" applyAlignment="1" applyProtection="0">
      <alignment vertical="bottom"/>
    </xf>
    <xf numFmtId="60" fontId="0" fillId="9" borderId="28" applyNumberFormat="1" applyFont="1" applyFill="1" applyBorder="1" applyAlignment="1" applyProtection="0">
      <alignment horizontal="center" vertical="bottom"/>
    </xf>
    <xf numFmtId="60" fontId="0" fillId="7" borderId="4" applyNumberFormat="1" applyFont="1" applyFill="1" applyBorder="1" applyAlignment="1" applyProtection="0">
      <alignment vertical="bottom"/>
    </xf>
    <xf numFmtId="2" fontId="0" fillId="7" borderId="115" applyNumberFormat="1" applyFont="1" applyFill="1" applyBorder="1" applyAlignment="1" applyProtection="0">
      <alignment vertical="bottom"/>
    </xf>
    <xf numFmtId="2" fontId="0" fillId="7" borderId="116" applyNumberFormat="1" applyFont="1" applyFill="1" applyBorder="1" applyAlignment="1" applyProtection="0">
      <alignment vertical="bottom"/>
    </xf>
    <xf numFmtId="2" fontId="0" fillId="7" borderId="118" applyNumberFormat="1" applyFont="1" applyFill="1" applyBorder="1" applyAlignment="1" applyProtection="0">
      <alignment vertical="bottom"/>
    </xf>
    <xf numFmtId="14" fontId="0" fillId="7" borderId="115" applyNumberFormat="1" applyFont="1" applyFill="1" applyBorder="1" applyAlignment="1" applyProtection="0">
      <alignment vertical="bottom"/>
    </xf>
    <xf numFmtId="14" fontId="0" fillId="7" borderId="116" applyNumberFormat="1" applyFont="1" applyFill="1" applyBorder="1" applyAlignment="1" applyProtection="0">
      <alignment vertical="bottom"/>
    </xf>
    <xf numFmtId="0" fontId="0" fillId="7" borderId="116" applyNumberFormat="0" applyFont="1" applyFill="1" applyBorder="1" applyAlignment="1" applyProtection="0">
      <alignment vertical="bottom"/>
    </xf>
    <xf numFmtId="1" fontId="13" fillId="7" borderId="4" applyNumberFormat="1" applyFont="1" applyFill="1" applyBorder="1" applyAlignment="1" applyProtection="0">
      <alignment horizontal="center" vertical="bottom"/>
    </xf>
    <xf numFmtId="0" fontId="0" fillId="6" borderId="119" applyNumberFormat="1" applyFont="1" applyFill="1" applyBorder="1" applyAlignment="1" applyProtection="0">
      <alignment vertical="bottom"/>
    </xf>
    <xf numFmtId="0" fontId="0" fillId="6" borderId="120" applyNumberFormat="1" applyFont="1" applyFill="1" applyBorder="1" applyAlignment="1" applyProtection="0">
      <alignment vertical="bottom"/>
    </xf>
    <xf numFmtId="0" fontId="0" fillId="6" borderId="121" applyNumberFormat="1" applyFont="1" applyFill="1" applyBorder="1" applyAlignment="1" applyProtection="0">
      <alignment vertical="bottom"/>
    </xf>
    <xf numFmtId="60" fontId="0" fillId="7" borderId="122" applyNumberFormat="1" applyFont="1" applyFill="1" applyBorder="1" applyAlignment="1" applyProtection="0">
      <alignment horizontal="center" vertical="bottom"/>
    </xf>
    <xf numFmtId="2" fontId="0" fillId="6" borderId="119" applyNumberFormat="1" applyFont="1" applyFill="1" applyBorder="1" applyAlignment="1" applyProtection="0">
      <alignment vertical="bottom"/>
    </xf>
    <xf numFmtId="2" fontId="0" fillId="6" borderId="120" applyNumberFormat="1" applyFont="1" applyFill="1" applyBorder="1" applyAlignment="1" applyProtection="0">
      <alignment vertical="bottom"/>
    </xf>
    <xf numFmtId="2" fontId="0" fillId="6" borderId="123" applyNumberFormat="1" applyFont="1" applyFill="1" applyBorder="1" applyAlignment="1" applyProtection="0">
      <alignment vertical="bottom"/>
    </xf>
    <xf numFmtId="0" fontId="0" fillId="13" borderId="3" applyNumberFormat="1" applyFont="1" applyFill="1" applyBorder="1" applyAlignment="1" applyProtection="0">
      <alignment horizontal="center" vertical="bottom"/>
    </xf>
    <xf numFmtId="14" fontId="0" fillId="6" borderId="119" applyNumberFormat="1" applyFont="1" applyFill="1" applyBorder="1" applyAlignment="1" applyProtection="0">
      <alignment vertical="bottom"/>
    </xf>
    <xf numFmtId="14" fontId="0" fillId="6" borderId="120" applyNumberFormat="1" applyFont="1" applyFill="1" applyBorder="1" applyAlignment="1" applyProtection="0">
      <alignment vertical="bottom"/>
    </xf>
    <xf numFmtId="0" fontId="0" fillId="6" borderId="120" applyNumberFormat="0" applyFont="1" applyFill="1" applyBorder="1" applyAlignment="1" applyProtection="0">
      <alignment vertical="bottom"/>
    </xf>
    <xf numFmtId="59" fontId="18" fillId="13" borderId="97" applyNumberFormat="1" applyFont="1" applyFill="1" applyBorder="1" applyAlignment="1" applyProtection="0">
      <alignment horizontal="center" vertical="bottom" wrapText="1"/>
    </xf>
    <xf numFmtId="0" fontId="0" fillId="6" borderId="121" applyNumberFormat="0" applyFont="1" applyFill="1" applyBorder="1" applyAlignment="1" applyProtection="0">
      <alignment vertical="bottom"/>
    </xf>
    <xf numFmtId="49" fontId="0" fillId="10" borderId="124" applyNumberFormat="1" applyFont="1" applyFill="1" applyBorder="1" applyAlignment="1" applyProtection="0">
      <alignment horizontal="center" vertical="bottom" wrapText="1"/>
    </xf>
    <xf numFmtId="61" fontId="0" fillId="7" borderId="114" applyNumberFormat="1" applyFont="1" applyFill="1" applyBorder="1" applyAlignment="1" applyProtection="0">
      <alignment horizontal="center" vertical="bottom"/>
    </xf>
    <xf numFmtId="1" fontId="13" fillId="10" borderId="104" applyNumberFormat="1" applyFont="1" applyFill="1" applyBorder="1" applyAlignment="1" applyProtection="0">
      <alignment horizontal="center" vertical="bottom"/>
    </xf>
    <xf numFmtId="1" fontId="13" fillId="7" borderId="105" applyNumberFormat="1" applyFont="1" applyFill="1" applyBorder="1" applyAlignment="1" applyProtection="0">
      <alignment horizontal="center" vertical="bottom"/>
    </xf>
    <xf numFmtId="61" fontId="0" fillId="7" borderId="122" applyNumberFormat="1" applyFont="1" applyFill="1" applyBorder="1" applyAlignment="1" applyProtection="0">
      <alignment horizontal="center" vertical="bottom"/>
    </xf>
    <xf numFmtId="0" fontId="0" fillId="7" borderId="125" applyNumberFormat="0" applyFont="1" applyFill="1" applyBorder="1" applyAlignment="1" applyProtection="0">
      <alignment vertical="bottom"/>
    </xf>
    <xf numFmtId="59" fontId="20" fillId="14" borderId="96" applyNumberFormat="1" applyFont="1" applyFill="1" applyBorder="1" applyAlignment="1" applyProtection="0">
      <alignment horizontal="center" vertical="top"/>
    </xf>
    <xf numFmtId="1" fontId="13" fillId="7" borderId="126" applyNumberFormat="1" applyFont="1" applyFill="1" applyBorder="1" applyAlignment="1" applyProtection="0">
      <alignment horizontal="center" vertical="bottom"/>
    </xf>
    <xf numFmtId="1" fontId="13" fillId="10" borderId="126" applyNumberFormat="1" applyFont="1" applyFill="1" applyBorder="1" applyAlignment="1" applyProtection="0">
      <alignment horizontal="center" vertical="bottom"/>
    </xf>
    <xf numFmtId="1" fontId="13" fillId="7" borderId="127" applyNumberFormat="1" applyFont="1" applyFill="1" applyBorder="1" applyAlignment="1" applyProtection="0">
      <alignment horizontal="center" vertical="bottom"/>
    </xf>
    <xf numFmtId="60" fontId="0" fillId="11" borderId="128" applyNumberFormat="1" applyFont="1" applyFill="1" applyBorder="1" applyAlignment="1" applyProtection="0">
      <alignment horizontal="center" vertical="bottom"/>
    </xf>
    <xf numFmtId="1" fontId="0" fillId="7" borderId="126" applyNumberFormat="1" applyFont="1" applyFill="1" applyBorder="1" applyAlignment="1" applyProtection="0">
      <alignment horizontal="center" vertical="bottom"/>
    </xf>
    <xf numFmtId="1" fontId="0" fillId="7" borderId="129" applyNumberFormat="1" applyFont="1" applyFill="1" applyBorder="1" applyAlignment="1" applyProtection="0">
      <alignment horizontal="center" vertical="bottom"/>
    </xf>
    <xf numFmtId="59" fontId="0" fillId="14" borderId="96" applyNumberFormat="1" applyFont="1" applyFill="1" applyBorder="1" applyAlignment="1" applyProtection="0">
      <alignment horizontal="center" vertical="top"/>
    </xf>
    <xf numFmtId="1" fontId="21" fillId="14" borderId="126" applyNumberFormat="1" applyFont="1" applyFill="1" applyBorder="1" applyAlignment="1" applyProtection="0">
      <alignment horizontal="center" vertical="bottom"/>
    </xf>
    <xf numFmtId="1" fontId="21" fillId="14" borderId="127" applyNumberFormat="1" applyFont="1" applyFill="1" applyBorder="1" applyAlignment="1" applyProtection="0">
      <alignment horizontal="center" vertical="bottom"/>
    </xf>
    <xf numFmtId="60" fontId="0" fillId="7" borderId="128" applyNumberFormat="1" applyFont="1" applyFill="1" applyBorder="1" applyAlignment="1" applyProtection="0">
      <alignment horizontal="center" vertical="bottom"/>
    </xf>
    <xf numFmtId="61" fontId="0" fillId="7" borderId="130" applyNumberFormat="1" applyFont="1" applyFill="1" applyBorder="1" applyAlignment="1" applyProtection="0">
      <alignment horizontal="center" vertical="bottom"/>
    </xf>
    <xf numFmtId="1" fontId="20" fillId="12" borderId="1" applyNumberFormat="1" applyFont="1" applyFill="1" applyBorder="1" applyAlignment="1" applyProtection="0">
      <alignment horizontal="center" vertical="bottom"/>
    </xf>
    <xf numFmtId="1" fontId="13" fillId="7" borderId="109" applyNumberFormat="1" applyFont="1" applyFill="1" applyBorder="1" applyAlignment="1" applyProtection="0">
      <alignment horizontal="center" vertical="bottom"/>
    </xf>
    <xf numFmtId="49" fontId="0" fillId="7" borderId="110" applyNumberFormat="1" applyFont="1" applyFill="1" applyBorder="1" applyAlignment="1" applyProtection="0">
      <alignment horizontal="center" vertical="bottom"/>
    </xf>
    <xf numFmtId="49" fontId="20" fillId="12" borderId="91" applyNumberFormat="1" applyFont="1" applyFill="1" applyBorder="1" applyAlignment="1" applyProtection="0">
      <alignment horizontal="center" vertical="bottom"/>
    </xf>
    <xf numFmtId="49" fontId="20" fillId="12" borderId="90" applyNumberFormat="1" applyFont="1" applyFill="1" applyBorder="1" applyAlignment="1" applyProtection="0">
      <alignment horizontal="center" vertical="bottom" wrapText="1"/>
    </xf>
    <xf numFmtId="49" fontId="0" fillId="8" borderId="131" applyNumberFormat="1" applyFont="1" applyFill="1" applyBorder="1" applyAlignment="1" applyProtection="0">
      <alignment horizontal="center" vertical="bottom"/>
    </xf>
    <xf numFmtId="49" fontId="0" fillId="8" borderId="132" applyNumberFormat="1" applyFont="1" applyFill="1" applyBorder="1" applyAlignment="1" applyProtection="0">
      <alignment horizontal="left" vertical="bottom" wrapText="1"/>
    </xf>
    <xf numFmtId="1" fontId="4" fillId="15" borderId="105" applyNumberFormat="1" applyFont="1" applyFill="1" applyBorder="1" applyAlignment="1" applyProtection="0">
      <alignment horizontal="center" vertical="bottom"/>
    </xf>
    <xf numFmtId="60" fontId="20" fillId="14" borderId="14" applyNumberFormat="1" applyFont="1" applyFill="1" applyBorder="1" applyAlignment="1" applyProtection="0">
      <alignment horizontal="center" vertical="bottom"/>
    </xf>
    <xf numFmtId="49" fontId="0" fillId="7" borderId="133" applyNumberFormat="1" applyFont="1" applyFill="1" applyBorder="1" applyAlignment="1" applyProtection="0">
      <alignment horizontal="center" vertical="bottom" wrapText="1"/>
    </xf>
    <xf numFmtId="49" fontId="14" fillId="11" borderId="133" applyNumberFormat="1" applyFont="1" applyFill="1" applyBorder="1" applyAlignment="1" applyProtection="0">
      <alignment horizontal="center" vertical="bottom" wrapText="1"/>
    </xf>
    <xf numFmtId="49" fontId="0" fillId="7" borderId="134" applyNumberFormat="1" applyFont="1" applyFill="1" applyBorder="1" applyAlignment="1" applyProtection="0">
      <alignment horizontal="center" vertical="bottom" wrapText="1"/>
    </xf>
    <xf numFmtId="49" fontId="0" fillId="7" borderId="135" applyNumberFormat="1" applyFont="1" applyFill="1" applyBorder="1" applyAlignment="1" applyProtection="0">
      <alignment horizontal="center" vertical="bottom" wrapText="1"/>
    </xf>
    <xf numFmtId="49" fontId="0" fillId="7" borderId="136" applyNumberFormat="1" applyFont="1" applyFill="1" applyBorder="1" applyAlignment="1" applyProtection="0">
      <alignment horizontal="center" vertical="bottom"/>
    </xf>
    <xf numFmtId="49" fontId="20" fillId="16" borderId="14" applyNumberFormat="1" applyFont="1" applyFill="1" applyBorder="1" applyAlignment="1" applyProtection="0">
      <alignment horizontal="center" vertical="bottom"/>
    </xf>
    <xf numFmtId="1" fontId="20" fillId="16" borderId="137" applyNumberFormat="1" applyFont="1" applyFill="1" applyBorder="1" applyAlignment="1" applyProtection="0">
      <alignment horizontal="center" vertical="bottom"/>
    </xf>
    <xf numFmtId="49" fontId="20" fillId="16" borderId="138" applyNumberFormat="1" applyFont="1" applyFill="1" applyBorder="1" applyAlignment="1" applyProtection="0">
      <alignment horizontal="center" vertical="bottom"/>
    </xf>
    <xf numFmtId="1" fontId="20" fillId="16" borderId="139" applyNumberFormat="1" applyFont="1" applyFill="1" applyBorder="1" applyAlignment="1" applyProtection="0">
      <alignment horizontal="center" vertical="bottom"/>
    </xf>
    <xf numFmtId="49" fontId="20" fillId="16" borderId="140" applyNumberFormat="1" applyFont="1" applyFill="1" applyBorder="1" applyAlignment="1" applyProtection="0">
      <alignment horizontal="center" vertical="bottom" wrapText="1"/>
    </xf>
    <xf numFmtId="1" fontId="20" fillId="16" borderId="140" applyNumberFormat="1" applyFont="1" applyFill="1" applyBorder="1" applyAlignment="1" applyProtection="0">
      <alignment horizontal="center" vertical="bottom" wrapText="1"/>
    </xf>
    <xf numFmtId="1" fontId="20" fillId="16" borderId="138" applyNumberFormat="1" applyFont="1" applyFill="1" applyBorder="1" applyAlignment="1" applyProtection="0">
      <alignment horizontal="center" vertical="bottom" wrapText="1"/>
    </xf>
    <xf numFmtId="0" fontId="0" fillId="7" borderId="141" applyNumberFormat="1" applyFont="1" applyFill="1" applyBorder="1" applyAlignment="1" applyProtection="0">
      <alignment horizontal="center" vertical="bottom"/>
    </xf>
    <xf numFmtId="9" fontId="0" fillId="7" borderId="104" applyNumberFormat="1" applyFont="1" applyFill="1" applyBorder="1" applyAlignment="1" applyProtection="0">
      <alignment horizontal="center" vertical="bottom"/>
    </xf>
    <xf numFmtId="0" fontId="0" fillId="7" borderId="104" applyNumberFormat="0" applyFont="1" applyFill="1" applyBorder="1" applyAlignment="1" applyProtection="0">
      <alignment horizontal="center" vertical="bottom" wrapText="1"/>
    </xf>
    <xf numFmtId="49" fontId="0" fillId="7" borderId="104" applyNumberFormat="1" applyFont="1" applyFill="1" applyBorder="1" applyAlignment="1" applyProtection="0">
      <alignment horizontal="center" vertical="bottom"/>
    </xf>
    <xf numFmtId="0" fontId="0" fillId="7" borderId="104" applyNumberFormat="1" applyFont="1" applyFill="1" applyBorder="1" applyAlignment="1" applyProtection="0">
      <alignment horizontal="center" vertical="bottom"/>
    </xf>
    <xf numFmtId="2" fontId="0" fillId="7" borderId="104" applyNumberFormat="1" applyFont="1" applyFill="1" applyBorder="1" applyAlignment="1" applyProtection="0">
      <alignment horizontal="center" vertical="bottom"/>
    </xf>
    <xf numFmtId="2" fontId="20" fillId="14" borderId="104" applyNumberFormat="1" applyFont="1" applyFill="1" applyBorder="1" applyAlignment="1" applyProtection="0">
      <alignment horizontal="center" vertical="bottom"/>
    </xf>
    <xf numFmtId="0" fontId="0" fillId="13" borderId="104" applyNumberFormat="1" applyFont="1" applyFill="1" applyBorder="1" applyAlignment="1" applyProtection="0">
      <alignment horizontal="center" vertical="bottom"/>
    </xf>
    <xf numFmtId="0" fontId="0" fillId="9" borderId="104" applyNumberFormat="1" applyFont="1" applyFill="1" applyBorder="1" applyAlignment="1" applyProtection="0">
      <alignment horizontal="center" vertical="bottom"/>
    </xf>
    <xf numFmtId="62" fontId="0" fillId="9" borderId="104" applyNumberFormat="1" applyFont="1" applyFill="1" applyBorder="1" applyAlignment="1" applyProtection="0">
      <alignment horizontal="center" vertical="bottom"/>
    </xf>
    <xf numFmtId="62" fontId="0" fillId="9" borderId="104" applyNumberFormat="1" applyFont="1" applyFill="1" applyBorder="1" applyAlignment="1" applyProtection="0">
      <alignment horizontal="right" vertical="bottom"/>
    </xf>
    <xf numFmtId="0" fontId="0" fillId="7" borderId="105" applyNumberFormat="1" applyFont="1" applyFill="1" applyBorder="1" applyAlignment="1" applyProtection="0">
      <alignment horizontal="center" vertical="bottom"/>
    </xf>
    <xf numFmtId="1" fontId="0" fillId="13" borderId="142" applyNumberFormat="1" applyFont="1" applyFill="1" applyBorder="1" applyAlignment="1" applyProtection="0">
      <alignment horizontal="right" vertical="bottom"/>
    </xf>
    <xf numFmtId="1" fontId="0" fillId="7" borderId="143" applyNumberFormat="1" applyFont="1" applyFill="1" applyBorder="1" applyAlignment="1" applyProtection="0">
      <alignment horizontal="right" vertical="bottom"/>
    </xf>
    <xf numFmtId="0" fontId="0" fillId="7" borderId="143" applyNumberFormat="1" applyFont="1" applyFill="1" applyBorder="1" applyAlignment="1" applyProtection="0">
      <alignment horizontal="center" vertical="bottom"/>
    </xf>
    <xf numFmtId="59" fontId="18" fillId="13" borderId="144" applyNumberFormat="1" applyFont="1" applyFill="1" applyBorder="1" applyAlignment="1" applyProtection="0">
      <alignment horizontal="center" vertical="bottom" wrapText="1"/>
    </xf>
    <xf numFmtId="59" fontId="18" fillId="13" borderId="145" applyNumberFormat="1" applyFont="1" applyFill="1" applyBorder="1" applyAlignment="1" applyProtection="0">
      <alignment horizontal="center" vertical="bottom"/>
    </xf>
    <xf numFmtId="49" fontId="0" fillId="8" borderId="146" applyNumberFormat="1" applyFont="1" applyFill="1" applyBorder="1" applyAlignment="1" applyProtection="0">
      <alignment horizontal="center" vertical="bottom"/>
    </xf>
    <xf numFmtId="49" fontId="0" fillId="8" borderId="147" applyNumberFormat="1" applyFont="1" applyFill="1" applyBorder="1" applyAlignment="1" applyProtection="0">
      <alignment horizontal="left" vertical="bottom" wrapText="1"/>
    </xf>
    <xf numFmtId="1" fontId="13" fillId="10" borderId="31" applyNumberFormat="1" applyFont="1" applyFill="1" applyBorder="1" applyAlignment="1" applyProtection="0">
      <alignment horizontal="center" vertical="bottom"/>
    </xf>
    <xf numFmtId="1" fontId="21" fillId="14" borderId="31" applyNumberFormat="1" applyFont="1" applyFill="1" applyBorder="1" applyAlignment="1" applyProtection="0">
      <alignment horizontal="center" vertical="bottom"/>
    </xf>
    <xf numFmtId="1" fontId="13" fillId="7" borderId="31" applyNumberFormat="1" applyFont="1" applyFill="1" applyBorder="1" applyAlignment="1" applyProtection="0">
      <alignment horizontal="center" vertical="bottom"/>
    </xf>
    <xf numFmtId="1" fontId="13" fillId="9" borderId="148" applyNumberFormat="1" applyFont="1" applyFill="1" applyBorder="1" applyAlignment="1" applyProtection="0">
      <alignment horizontal="center" vertical="bottom"/>
    </xf>
    <xf numFmtId="0" fontId="0" fillId="7" borderId="149" applyNumberFormat="1" applyFont="1" applyFill="1" applyBorder="1" applyAlignment="1" applyProtection="0">
      <alignment vertical="bottom"/>
    </xf>
    <xf numFmtId="61" fontId="20" fillId="14" borderId="30" applyNumberFormat="1" applyFont="1" applyFill="1" applyBorder="1" applyAlignment="1" applyProtection="0">
      <alignment horizontal="center" vertical="bottom"/>
    </xf>
    <xf numFmtId="61" fontId="0" fillId="7" borderId="31" applyNumberFormat="1" applyFont="1" applyFill="1" applyBorder="1" applyAlignment="1" applyProtection="0">
      <alignment horizontal="center" vertical="bottom"/>
    </xf>
    <xf numFmtId="1" fontId="0" fillId="7" borderId="31" applyNumberFormat="1" applyFont="1" applyFill="1" applyBorder="1" applyAlignment="1" applyProtection="0">
      <alignment horizontal="center" vertical="bottom"/>
    </xf>
    <xf numFmtId="61" fontId="0" fillId="7" borderId="150" applyNumberFormat="1" applyFont="1" applyFill="1" applyBorder="1" applyAlignment="1" applyProtection="0">
      <alignment horizontal="center" vertical="bottom"/>
    </xf>
    <xf numFmtId="49" fontId="0" fillId="7" borderId="151" applyNumberFormat="1" applyFont="1" applyFill="1" applyBorder="1" applyAlignment="1" applyProtection="0">
      <alignment horizontal="center" vertical="bottom" wrapText="1"/>
    </xf>
    <xf numFmtId="49" fontId="14" fillId="11" borderId="151" applyNumberFormat="1" applyFont="1" applyFill="1" applyBorder="1" applyAlignment="1" applyProtection="0">
      <alignment horizontal="center" vertical="bottom" wrapText="1"/>
    </xf>
    <xf numFmtId="49" fontId="0" fillId="7" borderId="152" applyNumberFormat="1" applyFont="1" applyFill="1" applyBorder="1" applyAlignment="1" applyProtection="0">
      <alignment horizontal="center" vertical="bottom" wrapText="1"/>
    </xf>
    <xf numFmtId="49" fontId="0" fillId="7" borderId="153" applyNumberFormat="1" applyFont="1" applyFill="1" applyBorder="1" applyAlignment="1" applyProtection="0">
      <alignment horizontal="center" vertical="bottom" wrapText="1"/>
    </xf>
    <xf numFmtId="49" fontId="0" fillId="7" borderId="154" applyNumberFormat="1" applyFont="1" applyFill="1" applyBorder="1" applyAlignment="1" applyProtection="0">
      <alignment horizontal="center" vertical="bottom"/>
    </xf>
    <xf numFmtId="49" fontId="0" fillId="7" borderId="111" applyNumberFormat="1" applyFont="1" applyFill="1" applyBorder="1" applyAlignment="1" applyProtection="0">
      <alignment horizontal="center" vertical="bottom"/>
    </xf>
    <xf numFmtId="1" fontId="0" fillId="7" borderId="155" applyNumberFormat="1" applyFont="1" applyFill="1" applyBorder="1" applyAlignment="1" applyProtection="0">
      <alignment horizontal="center" vertical="bottom"/>
    </xf>
    <xf numFmtId="49" fontId="0" fillId="7" borderId="156" applyNumberFormat="1" applyFont="1" applyFill="1" applyBorder="1" applyAlignment="1" applyProtection="0">
      <alignment horizontal="center" vertical="bottom"/>
    </xf>
    <xf numFmtId="1" fontId="0" fillId="7" borderId="157" applyNumberFormat="1" applyFont="1" applyFill="1" applyBorder="1" applyAlignment="1" applyProtection="0">
      <alignment horizontal="center" vertical="bottom"/>
    </xf>
    <xf numFmtId="49" fontId="0" fillId="7" borderId="158" applyNumberFormat="1" applyFont="1" applyFill="1" applyBorder="1" applyAlignment="1" applyProtection="0">
      <alignment horizontal="center" vertical="bottom" wrapText="1"/>
    </xf>
    <xf numFmtId="1" fontId="0" fillId="7" borderId="158" applyNumberFormat="1" applyFont="1" applyFill="1" applyBorder="1" applyAlignment="1" applyProtection="0">
      <alignment horizontal="center" vertical="bottom" wrapText="1"/>
    </xf>
    <xf numFmtId="1" fontId="0" fillId="7" borderId="156" applyNumberFormat="1" applyFont="1" applyFill="1" applyBorder="1" applyAlignment="1" applyProtection="0">
      <alignment horizontal="center" vertical="bottom" wrapText="1"/>
    </xf>
    <xf numFmtId="0" fontId="0" fillId="7" borderId="159" applyNumberFormat="1" applyFont="1" applyFill="1" applyBorder="1" applyAlignment="1" applyProtection="0">
      <alignment horizontal="center" vertical="bottom"/>
    </xf>
    <xf numFmtId="9" fontId="0" fillId="7" borderId="109" applyNumberFormat="1" applyFont="1" applyFill="1" applyBorder="1" applyAlignment="1" applyProtection="0">
      <alignment horizontal="center" vertical="bottom"/>
    </xf>
    <xf numFmtId="0" fontId="0" fillId="7" borderId="109" applyNumberFormat="0" applyFont="1" applyFill="1" applyBorder="1" applyAlignment="1" applyProtection="0">
      <alignment horizontal="center" vertical="bottom" wrapText="1"/>
    </xf>
    <xf numFmtId="49" fontId="0" fillId="7" borderId="109" applyNumberFormat="1" applyFont="1" applyFill="1" applyBorder="1" applyAlignment="1" applyProtection="0">
      <alignment horizontal="center" vertical="bottom"/>
    </xf>
    <xf numFmtId="0" fontId="0" fillId="7" borderId="109" applyNumberFormat="1" applyFont="1" applyFill="1" applyBorder="1" applyAlignment="1" applyProtection="0">
      <alignment horizontal="center" vertical="bottom"/>
    </xf>
    <xf numFmtId="2" fontId="0" fillId="7" borderId="109" applyNumberFormat="1" applyFont="1" applyFill="1" applyBorder="1" applyAlignment="1" applyProtection="0">
      <alignment horizontal="center" vertical="bottom"/>
    </xf>
    <xf numFmtId="2" fontId="0" fillId="13" borderId="109" applyNumberFormat="1" applyFont="1" applyFill="1" applyBorder="1" applyAlignment="1" applyProtection="0">
      <alignment horizontal="center" vertical="bottom"/>
    </xf>
    <xf numFmtId="0" fontId="20" fillId="14" borderId="109" applyNumberFormat="1" applyFont="1" applyFill="1" applyBorder="1" applyAlignment="1" applyProtection="0">
      <alignment horizontal="center" vertical="bottom"/>
    </xf>
    <xf numFmtId="0" fontId="0" fillId="9" borderId="109" applyNumberFormat="1" applyFont="1" applyFill="1" applyBorder="1" applyAlignment="1" applyProtection="0">
      <alignment horizontal="center" vertical="bottom"/>
    </xf>
    <xf numFmtId="62" fontId="0" fillId="9" borderId="109" applyNumberFormat="1" applyFont="1" applyFill="1" applyBorder="1" applyAlignment="1" applyProtection="0">
      <alignment horizontal="center" vertical="bottom"/>
    </xf>
    <xf numFmtId="62" fontId="0" fillId="9" borderId="109" applyNumberFormat="1" applyFont="1" applyFill="1" applyBorder="1" applyAlignment="1" applyProtection="0">
      <alignment horizontal="right" vertical="bottom"/>
    </xf>
    <xf numFmtId="0" fontId="0" fillId="7" borderId="110" applyNumberFormat="1" applyFont="1" applyFill="1" applyBorder="1" applyAlignment="1" applyProtection="0">
      <alignment horizontal="center" vertical="bottom"/>
    </xf>
    <xf numFmtId="1" fontId="0" fillId="7" borderId="160" applyNumberFormat="1" applyFont="1" applyFill="1" applyBorder="1" applyAlignment="1" applyProtection="0">
      <alignment horizontal="right" vertical="bottom"/>
    </xf>
    <xf numFmtId="1" fontId="0" fillId="7" borderId="161" applyNumberFormat="1" applyFont="1" applyFill="1" applyBorder="1" applyAlignment="1" applyProtection="0">
      <alignment horizontal="right" vertical="bottom"/>
    </xf>
    <xf numFmtId="0" fontId="0" fillId="9" borderId="161" applyNumberFormat="1" applyFont="1" applyFill="1" applyBorder="1" applyAlignment="1" applyProtection="0">
      <alignment horizontal="center" vertical="bottom"/>
    </xf>
    <xf numFmtId="59" fontId="18" fillId="7" borderId="162" applyNumberFormat="1" applyFont="1" applyFill="1" applyBorder="1" applyAlignment="1" applyProtection="0">
      <alignment horizontal="center" vertical="bottom" wrapText="1"/>
    </xf>
    <xf numFmtId="59" fontId="18" fillId="13" borderId="163" applyNumberFormat="1" applyFont="1" applyFill="1" applyBorder="1" applyAlignment="1" applyProtection="0">
      <alignment horizontal="center" vertical="bottom"/>
    </xf>
    <xf numFmtId="0" fontId="0" fillId="7" borderId="161" applyNumberFormat="1" applyFont="1" applyFill="1" applyBorder="1" applyAlignment="1" applyProtection="0">
      <alignment horizontal="center" vertical="bottom"/>
    </xf>
    <xf numFmtId="49" fontId="0" fillId="8" borderId="164" applyNumberFormat="1" applyFont="1" applyFill="1" applyBorder="1" applyAlignment="1" applyProtection="0">
      <alignment horizontal="left" vertical="bottom" wrapText="1"/>
    </xf>
    <xf numFmtId="1" fontId="13" fillId="7" borderId="148" applyNumberFormat="1" applyFont="1" applyFill="1" applyBorder="1" applyAlignment="1" applyProtection="0">
      <alignment horizontal="center" vertical="bottom"/>
    </xf>
    <xf numFmtId="0" fontId="0" fillId="7" borderId="165" applyNumberFormat="1" applyFont="1" applyFill="1" applyBorder="1" applyAlignment="1" applyProtection="0">
      <alignment vertical="bottom"/>
    </xf>
    <xf numFmtId="0" fontId="0" fillId="7" borderId="166" applyNumberFormat="1" applyFont="1" applyFill="1" applyBorder="1" applyAlignment="1" applyProtection="0">
      <alignment vertical="bottom"/>
    </xf>
    <xf numFmtId="0" fontId="0" fillId="7" borderId="167" applyNumberFormat="1" applyFont="1" applyFill="1" applyBorder="1" applyAlignment="1" applyProtection="0">
      <alignment vertical="bottom"/>
    </xf>
    <xf numFmtId="60" fontId="0" fillId="7" borderId="30" applyNumberFormat="1" applyFont="1" applyFill="1" applyBorder="1" applyAlignment="1" applyProtection="0">
      <alignment horizontal="center" vertical="bottom"/>
    </xf>
    <xf numFmtId="60" fontId="0" fillId="7" borderId="31" applyNumberFormat="1" applyFont="1" applyFill="1" applyBorder="1" applyAlignment="1" applyProtection="0">
      <alignment horizontal="center" vertical="bottom"/>
    </xf>
    <xf numFmtId="60" fontId="0" fillId="7" borderId="29" applyNumberFormat="1" applyFont="1" applyFill="1" applyBorder="1" applyAlignment="1" applyProtection="0">
      <alignment horizontal="center" vertical="bottom"/>
    </xf>
    <xf numFmtId="2" fontId="0" fillId="7" borderId="168" applyNumberFormat="1" applyFont="1" applyFill="1" applyBorder="1" applyAlignment="1" applyProtection="0">
      <alignment vertical="bottom"/>
    </xf>
    <xf numFmtId="2" fontId="0" fillId="7" borderId="166" applyNumberFormat="1" applyFont="1" applyFill="1" applyBorder="1" applyAlignment="1" applyProtection="0">
      <alignment vertical="bottom"/>
    </xf>
    <xf numFmtId="2" fontId="0" fillId="7" borderId="169" applyNumberFormat="1" applyFont="1" applyFill="1" applyBorder="1" applyAlignment="1" applyProtection="0">
      <alignment vertical="bottom"/>
    </xf>
    <xf numFmtId="14" fontId="0" fillId="7" borderId="168" applyNumberFormat="1" applyFont="1" applyFill="1" applyBorder="1" applyAlignment="1" applyProtection="0">
      <alignment vertical="bottom"/>
    </xf>
    <xf numFmtId="14" fontId="0" fillId="7" borderId="166" applyNumberFormat="1" applyFont="1" applyFill="1" applyBorder="1" applyAlignment="1" applyProtection="0">
      <alignment vertical="bottom"/>
    </xf>
    <xf numFmtId="0" fontId="0" fillId="7" borderId="166" applyNumberFormat="0" applyFont="1" applyFill="1" applyBorder="1" applyAlignment="1" applyProtection="0">
      <alignment vertical="bottom"/>
    </xf>
    <xf numFmtId="1" fontId="13" fillId="9" borderId="31" applyNumberFormat="1" applyFont="1" applyFill="1" applyBorder="1" applyAlignment="1" applyProtection="0">
      <alignment horizontal="center" vertical="bottom"/>
    </xf>
    <xf numFmtId="1" fontId="4" fillId="15" borderId="148" applyNumberFormat="1" applyFont="1" applyFill="1" applyBorder="1" applyAlignment="1" applyProtection="0">
      <alignment horizontal="center" vertical="bottom"/>
    </xf>
    <xf numFmtId="0" fontId="0" fillId="6" borderId="170" applyNumberFormat="1" applyFont="1" applyFill="1" applyBorder="1" applyAlignment="1" applyProtection="0">
      <alignment vertical="bottom"/>
    </xf>
    <xf numFmtId="61" fontId="0" fillId="7" borderId="30" applyNumberFormat="1" applyFont="1" applyFill="1" applyBorder="1" applyAlignment="1" applyProtection="0">
      <alignment horizontal="center" vertical="bottom"/>
    </xf>
    <xf numFmtId="60" fontId="0" fillId="9" borderId="171" applyNumberFormat="1" applyFont="1" applyFill="1" applyBorder="1" applyAlignment="1" applyProtection="0">
      <alignment horizontal="center" vertical="bottom"/>
    </xf>
    <xf numFmtId="49" fontId="0" fillId="7" borderId="12" applyNumberFormat="1" applyFont="1" applyFill="1" applyBorder="1" applyAlignment="1" applyProtection="0">
      <alignment horizontal="center" vertical="bottom"/>
    </xf>
    <xf numFmtId="1" fontId="0" fillId="7" borderId="92" applyNumberFormat="1" applyFont="1" applyFill="1" applyBorder="1" applyAlignment="1" applyProtection="0">
      <alignment horizontal="center" vertical="bottom"/>
    </xf>
    <xf numFmtId="1" fontId="21" fillId="14" borderId="158" applyNumberFormat="1" applyFont="1" applyFill="1" applyBorder="1" applyAlignment="1" applyProtection="0">
      <alignment horizontal="center" vertical="bottom"/>
    </xf>
    <xf numFmtId="1" fontId="13" fillId="10" borderId="158" applyNumberFormat="1" applyFont="1" applyFill="1" applyBorder="1" applyAlignment="1" applyProtection="0">
      <alignment horizontal="center" vertical="bottom"/>
    </xf>
    <xf numFmtId="1" fontId="13" fillId="9" borderId="150" applyNumberFormat="1" applyFont="1" applyFill="1" applyBorder="1" applyAlignment="1" applyProtection="0">
      <alignment horizontal="center" vertical="bottom"/>
    </xf>
    <xf numFmtId="60" fontId="0" fillId="7" borderId="172" applyNumberFormat="1" applyFont="1" applyFill="1" applyBorder="1" applyAlignment="1" applyProtection="0">
      <alignment horizontal="center" vertical="bottom"/>
    </xf>
    <xf numFmtId="1" fontId="0" fillId="7" borderId="158" applyNumberFormat="1" applyFont="1" applyFill="1" applyBorder="1" applyAlignment="1" applyProtection="0">
      <alignment horizontal="center" vertical="bottom"/>
    </xf>
    <xf numFmtId="1" fontId="0" fillId="7" borderId="173" applyNumberFormat="1" applyFont="1" applyFill="1" applyBorder="1" applyAlignment="1" applyProtection="0">
      <alignment horizontal="center" vertical="bottom"/>
    </xf>
    <xf numFmtId="0" fontId="0" fillId="7" borderId="168" applyNumberFormat="1" applyFont="1" applyFill="1" applyBorder="1" applyAlignment="1" applyProtection="0">
      <alignment vertical="bottom"/>
    </xf>
    <xf numFmtId="49" fontId="14" fillId="7" borderId="82" applyNumberFormat="1" applyFont="1" applyFill="1" applyBorder="1" applyAlignment="1" applyProtection="0">
      <alignment horizontal="right" vertical="center" wrapText="1"/>
    </xf>
    <xf numFmtId="2" fontId="17" fillId="11" borderId="3" applyNumberFormat="1" applyFont="1" applyFill="1" applyBorder="1" applyAlignment="1" applyProtection="0">
      <alignment horizontal="center" vertical="bottom"/>
    </xf>
    <xf numFmtId="2" fontId="22" fillId="14" borderId="3" applyNumberFormat="1" applyFont="1" applyFill="1" applyBorder="1" applyAlignment="1" applyProtection="0">
      <alignment horizontal="center" vertical="bottom"/>
    </xf>
    <xf numFmtId="2" fontId="17" fillId="7" borderId="3" applyNumberFormat="1" applyFont="1" applyFill="1" applyBorder="1" applyAlignment="1" applyProtection="0">
      <alignment horizontal="center" vertical="bottom"/>
    </xf>
    <xf numFmtId="0" fontId="0" fillId="6" borderId="174" applyNumberFormat="0" applyFont="1" applyFill="1" applyBorder="1" applyAlignment="1" applyProtection="0">
      <alignment vertical="bottom"/>
    </xf>
    <xf numFmtId="0" fontId="0" fillId="6" borderId="175" applyNumberFormat="0" applyFont="1" applyFill="1" applyBorder="1" applyAlignment="1" applyProtection="0">
      <alignment vertical="bottom"/>
    </xf>
    <xf numFmtId="0" fontId="0" fillId="6" borderId="176" applyNumberFormat="0" applyFont="1" applyFill="1" applyBorder="1" applyAlignment="1" applyProtection="0">
      <alignment vertical="bottom"/>
    </xf>
    <xf numFmtId="2" fontId="0" fillId="6" borderId="174" applyNumberFormat="1" applyFont="1" applyFill="1" applyBorder="1" applyAlignment="1" applyProtection="0">
      <alignment vertical="bottom"/>
    </xf>
    <xf numFmtId="2" fontId="0" fillId="6" borderId="175" applyNumberFormat="1" applyFont="1" applyFill="1" applyBorder="1" applyAlignment="1" applyProtection="0">
      <alignment vertical="bottom"/>
    </xf>
    <xf numFmtId="2" fontId="0" fillId="6" borderId="176" applyNumberFormat="1" applyFont="1" applyFill="1" applyBorder="1" applyAlignment="1" applyProtection="0">
      <alignment vertical="bottom"/>
    </xf>
    <xf numFmtId="14" fontId="0" fillId="6" borderId="174" applyNumberFormat="1" applyFont="1" applyFill="1" applyBorder="1" applyAlignment="1" applyProtection="0">
      <alignment vertical="bottom"/>
    </xf>
    <xf numFmtId="14" fontId="0" fillId="6" borderId="175" applyNumberFormat="1" applyFont="1" applyFill="1" applyBorder="1" applyAlignment="1" applyProtection="0">
      <alignment vertical="bottom"/>
    </xf>
    <xf numFmtId="0" fontId="0" fillId="6" borderId="177" applyNumberFormat="1" applyFont="1" applyFill="1" applyBorder="1" applyAlignment="1" applyProtection="0">
      <alignment vertical="bottom"/>
    </xf>
    <xf numFmtId="0" fontId="0" fillId="6" borderId="178" applyNumberFormat="1" applyFont="1" applyFill="1" applyBorder="1" applyAlignment="1" applyProtection="0">
      <alignment vertical="bottom"/>
    </xf>
    <xf numFmtId="0" fontId="0" fillId="6" borderId="179" applyNumberFormat="1" applyFont="1" applyFill="1" applyBorder="1" applyAlignment="1" applyProtection="0">
      <alignment vertical="bottom"/>
    </xf>
    <xf numFmtId="60" fontId="0" fillId="7" borderId="45" applyNumberFormat="1" applyFont="1" applyFill="1" applyBorder="1" applyAlignment="1" applyProtection="0">
      <alignment horizontal="center" vertical="bottom"/>
    </xf>
    <xf numFmtId="2" fontId="0" fillId="6" borderId="177" applyNumberFormat="1" applyFont="1" applyFill="1" applyBorder="1" applyAlignment="1" applyProtection="0">
      <alignment vertical="bottom"/>
    </xf>
    <xf numFmtId="2" fontId="0" fillId="6" borderId="178" applyNumberFormat="1" applyFont="1" applyFill="1" applyBorder="1" applyAlignment="1" applyProtection="0">
      <alignment vertical="bottom"/>
    </xf>
    <xf numFmtId="2" fontId="0" fillId="6" borderId="180" applyNumberFormat="1" applyFont="1" applyFill="1" applyBorder="1" applyAlignment="1" applyProtection="0">
      <alignment vertical="bottom"/>
    </xf>
    <xf numFmtId="14" fontId="0" fillId="6" borderId="177" applyNumberFormat="1" applyFont="1" applyFill="1" applyBorder="1" applyAlignment="1" applyProtection="0">
      <alignment vertical="bottom"/>
    </xf>
    <xf numFmtId="14" fontId="0" fillId="6" borderId="178" applyNumberFormat="1" applyFont="1" applyFill="1" applyBorder="1" applyAlignment="1" applyProtection="0">
      <alignment vertical="bottom"/>
    </xf>
    <xf numFmtId="0" fontId="0" fillId="6" borderId="178" applyNumberFormat="0" applyFont="1" applyFill="1" applyBorder="1" applyAlignment="1" applyProtection="0">
      <alignment vertical="bottom"/>
    </xf>
    <xf numFmtId="1" fontId="20" fillId="14" borderId="96" applyNumberFormat="1" applyFont="1" applyFill="1" applyBorder="1" applyAlignment="1" applyProtection="0">
      <alignment horizontal="right" vertical="bottom"/>
    </xf>
    <xf numFmtId="60" fontId="20" fillId="14" borderId="181" applyNumberFormat="1" applyFont="1" applyFill="1" applyBorder="1" applyAlignment="1" applyProtection="0">
      <alignment horizontal="center" vertical="bottom"/>
    </xf>
    <xf numFmtId="1" fontId="0" fillId="7" borderId="28" applyNumberFormat="1" applyFont="1" applyFill="1" applyBorder="1" applyAlignment="1" applyProtection="0">
      <alignment horizontal="center" vertical="bottom"/>
    </xf>
    <xf numFmtId="0" fontId="14" fillId="8" borderId="182" applyNumberFormat="0" applyFont="1" applyFill="1" applyBorder="1" applyAlignment="1" applyProtection="0">
      <alignment vertical="bottom"/>
    </xf>
    <xf numFmtId="49" fontId="14" fillId="7" borderId="183" applyNumberFormat="1" applyFont="1" applyFill="1" applyBorder="1" applyAlignment="1" applyProtection="0">
      <alignment horizontal="right" vertical="center" wrapText="1"/>
    </xf>
    <xf numFmtId="2" fontId="14" fillId="9" borderId="184" applyNumberFormat="1" applyFont="1" applyFill="1" applyBorder="1" applyAlignment="1" applyProtection="0">
      <alignment horizontal="center" vertical="bottom"/>
    </xf>
    <xf numFmtId="2" fontId="4" fillId="15" borderId="16" applyNumberFormat="1" applyFont="1" applyFill="1" applyBorder="1" applyAlignment="1" applyProtection="0">
      <alignment horizontal="center" vertical="bottom"/>
    </xf>
    <xf numFmtId="2" fontId="14" fillId="7" borderId="16" applyNumberFormat="1" applyFont="1" applyFill="1" applyBorder="1" applyAlignment="1" applyProtection="0">
      <alignment horizontal="center" vertical="bottom"/>
    </xf>
    <xf numFmtId="2" fontId="14" fillId="11" borderId="185" applyNumberFormat="1" applyFont="1" applyFill="1" applyBorder="1" applyAlignment="1" applyProtection="0">
      <alignment horizontal="center" vertical="bottom"/>
    </xf>
    <xf numFmtId="0" fontId="0" fillId="6" borderId="123" applyNumberFormat="0" applyFont="1" applyFill="1" applyBorder="1" applyAlignment="1" applyProtection="0">
      <alignment vertical="bottom"/>
    </xf>
    <xf numFmtId="0" fontId="14" fillId="7" borderId="186" applyNumberFormat="0" applyFont="1" applyFill="1" applyBorder="1" applyAlignment="1" applyProtection="0">
      <alignment vertical="bottom"/>
    </xf>
    <xf numFmtId="0" fontId="14" fillId="7" borderId="187" applyNumberFormat="0" applyFont="1" applyFill="1" applyBorder="1" applyAlignment="1" applyProtection="0">
      <alignment vertical="bottom"/>
    </xf>
    <xf numFmtId="0" fontId="14" fillId="7" borderId="16" applyNumberFormat="0" applyFont="1" applyFill="1" applyBorder="1" applyAlignment="1" applyProtection="0">
      <alignment vertical="bottom"/>
    </xf>
    <xf numFmtId="0" fontId="14" fillId="7" borderId="188" applyNumberFormat="0" applyFont="1" applyFill="1" applyBorder="1" applyAlignment="1" applyProtection="0">
      <alignment vertical="bottom"/>
    </xf>
    <xf numFmtId="0" fontId="14" fillId="7" borderId="189" applyNumberFormat="0" applyFont="1" applyFill="1" applyBorder="1" applyAlignment="1" applyProtection="0">
      <alignment vertical="bottom"/>
    </xf>
    <xf numFmtId="0" fontId="14" fillId="7" borderId="190" applyNumberFormat="0" applyFont="1" applyFill="1" applyBorder="1" applyAlignment="1" applyProtection="0">
      <alignment vertical="bottom"/>
    </xf>
    <xf numFmtId="0" fontId="14" fillId="7" borderId="191" applyNumberFormat="0" applyFont="1" applyFill="1" applyBorder="1" applyAlignment="1" applyProtection="0">
      <alignment vertical="bottom"/>
    </xf>
    <xf numFmtId="0" fontId="14" fillId="7" borderId="192" applyNumberFormat="0" applyFont="1" applyFill="1" applyBorder="1" applyAlignment="1" applyProtection="0">
      <alignment vertical="bottom"/>
    </xf>
    <xf numFmtId="0" fontId="14" fillId="7" borderId="193" applyNumberFormat="0" applyFont="1" applyFill="1" applyBorder="1" applyAlignment="1" applyProtection="0">
      <alignment vertical="bottom"/>
    </xf>
    <xf numFmtId="0" fontId="14" fillId="7" borderId="194" applyNumberFormat="0" applyFont="1" applyFill="1" applyBorder="1" applyAlignment="1" applyProtection="0">
      <alignment vertical="bottom"/>
    </xf>
    <xf numFmtId="0" fontId="14" fillId="7" borderId="195" applyNumberFormat="0" applyFont="1" applyFill="1" applyBorder="1" applyAlignment="1" applyProtection="0">
      <alignment vertical="bottom"/>
    </xf>
    <xf numFmtId="1" fontId="13" fillId="9" borderId="126" applyNumberFormat="1" applyFont="1" applyFill="1" applyBorder="1" applyAlignment="1" applyProtection="0">
      <alignment horizontal="center" vertical="bottom"/>
    </xf>
    <xf numFmtId="1" fontId="13" fillId="9" borderId="127" applyNumberFormat="1" applyFont="1" applyFill="1" applyBorder="1" applyAlignment="1" applyProtection="0">
      <alignment horizontal="center" vertical="bottom"/>
    </xf>
    <xf numFmtId="1" fontId="4" fillId="15" borderId="31" applyNumberFormat="1" applyFont="1" applyFill="1" applyBorder="1" applyAlignment="1" applyProtection="0">
      <alignment horizontal="center" vertical="bottom"/>
    </xf>
    <xf numFmtId="0" fontId="0" fillId="7" borderId="196" applyNumberFormat="1" applyFont="1" applyFill="1" applyBorder="1" applyAlignment="1" applyProtection="0">
      <alignment vertical="bottom"/>
    </xf>
    <xf numFmtId="0" fontId="0" fillId="7" borderId="197" applyNumberFormat="1" applyFont="1" applyFill="1" applyBorder="1" applyAlignment="1" applyProtection="0">
      <alignment vertical="bottom"/>
    </xf>
    <xf numFmtId="0" fontId="0" fillId="7" borderId="198" applyNumberFormat="1" applyFont="1" applyFill="1" applyBorder="1" applyAlignment="1" applyProtection="0">
      <alignment vertical="bottom"/>
    </xf>
    <xf numFmtId="61" fontId="0" fillId="11" borderId="30" applyNumberFormat="1" applyFont="1" applyFill="1" applyBorder="1" applyAlignment="1" applyProtection="0">
      <alignment horizontal="center" vertical="bottom"/>
    </xf>
    <xf numFmtId="1" fontId="0" fillId="7" borderId="199" applyNumberFormat="1" applyFont="1" applyFill="1" applyBorder="1" applyAlignment="1" applyProtection="0">
      <alignment horizontal="center" vertical="bottom"/>
    </xf>
    <xf numFmtId="0" fontId="0" fillId="7" borderId="1" applyNumberFormat="1" applyFont="1" applyFill="1" applyBorder="1" applyAlignment="1" applyProtection="0">
      <alignment horizontal="center" vertical="bottom"/>
    </xf>
    <xf numFmtId="2" fontId="0" fillId="7" borderId="200" applyNumberFormat="1" applyFont="1" applyFill="1" applyBorder="1" applyAlignment="1" applyProtection="0">
      <alignment vertical="bottom"/>
    </xf>
    <xf numFmtId="2" fontId="0" fillId="7" borderId="197" applyNumberFormat="1" applyFont="1" applyFill="1" applyBorder="1" applyAlignment="1" applyProtection="0">
      <alignment vertical="bottom"/>
    </xf>
    <xf numFmtId="2" fontId="0" fillId="7" borderId="201" applyNumberFormat="1" applyFont="1" applyFill="1" applyBorder="1" applyAlignment="1" applyProtection="0">
      <alignment vertical="bottom"/>
    </xf>
    <xf numFmtId="14" fontId="0" fillId="7" borderId="200" applyNumberFormat="1" applyFont="1" applyFill="1" applyBorder="1" applyAlignment="1" applyProtection="0">
      <alignment vertical="bottom"/>
    </xf>
    <xf numFmtId="14" fontId="0" fillId="7" borderId="197" applyNumberFormat="1" applyFont="1" applyFill="1" applyBorder="1" applyAlignment="1" applyProtection="0">
      <alignment vertical="bottom"/>
    </xf>
    <xf numFmtId="0" fontId="0" fillId="7" borderId="197" applyNumberFormat="0" applyFont="1" applyFill="1" applyBorder="1" applyAlignment="1" applyProtection="0">
      <alignment vertical="bottom"/>
    </xf>
    <xf numFmtId="2" fontId="4" fillId="15" borderId="202" applyNumberFormat="1" applyFont="1" applyFill="1" applyBorder="1" applyAlignment="1" applyProtection="0">
      <alignment horizontal="center" vertical="bottom"/>
    </xf>
    <xf numFmtId="2" fontId="4" fillId="15" borderId="203" applyNumberFormat="1" applyFont="1" applyFill="1" applyBorder="1" applyAlignment="1" applyProtection="0">
      <alignment horizontal="center" vertical="bottom"/>
    </xf>
    <xf numFmtId="2" fontId="14" fillId="11" borderId="203" applyNumberFormat="1" applyFont="1" applyFill="1" applyBorder="1" applyAlignment="1" applyProtection="0">
      <alignment horizontal="center" vertical="bottom"/>
    </xf>
    <xf numFmtId="2" fontId="4" fillId="15" borderId="204" applyNumberFormat="1" applyFont="1" applyFill="1" applyBorder="1" applyAlignment="1" applyProtection="0">
      <alignment horizontal="center" vertical="bottom"/>
    </xf>
    <xf numFmtId="0" fontId="14" fillId="7" borderId="205" applyNumberFormat="0" applyFont="1" applyFill="1" applyBorder="1" applyAlignment="1" applyProtection="0">
      <alignment vertical="bottom"/>
    </xf>
    <xf numFmtId="0" fontId="14" fillId="7" borderId="203" applyNumberFormat="0" applyFont="1" applyFill="1" applyBorder="1" applyAlignment="1" applyProtection="0">
      <alignment vertical="bottom"/>
    </xf>
    <xf numFmtId="0" fontId="14" fillId="7" borderId="206" applyNumberFormat="0" applyFont="1" applyFill="1" applyBorder="1" applyAlignment="1" applyProtection="0">
      <alignment vertical="bottom"/>
    </xf>
    <xf numFmtId="60" fontId="0" fillId="7" borderId="207" applyNumberFormat="1" applyFont="1" applyFill="1" applyBorder="1" applyAlignment="1" applyProtection="0">
      <alignment horizontal="center" vertical="bottom"/>
    </xf>
    <xf numFmtId="0" fontId="0" fillId="7" borderId="208" applyNumberFormat="1" applyFont="1" applyFill="1" applyBorder="1" applyAlignment="1" applyProtection="0">
      <alignment horizontal="center" vertical="bottom"/>
    </xf>
    <xf numFmtId="61" fontId="0" fillId="7" borderId="209" applyNumberFormat="1" applyFont="1" applyFill="1" applyBorder="1" applyAlignment="1" applyProtection="0">
      <alignment horizontal="center" vertical="bottom"/>
    </xf>
    <xf numFmtId="62" fontId="20" fillId="14" borderId="3" applyNumberFormat="1" applyFont="1" applyFill="1" applyBorder="1" applyAlignment="1" applyProtection="0">
      <alignment horizontal="right" vertical="bottom"/>
    </xf>
    <xf numFmtId="2" fontId="14" fillId="7" borderId="210" applyNumberFormat="1" applyFont="1" applyFill="1" applyBorder="1" applyAlignment="1" applyProtection="0">
      <alignment horizontal="center" vertical="bottom"/>
    </xf>
    <xf numFmtId="2" fontId="4" fillId="15" borderId="187" applyNumberFormat="1" applyFont="1" applyFill="1" applyBorder="1" applyAlignment="1" applyProtection="0">
      <alignment horizontal="center" vertical="bottom"/>
    </xf>
    <xf numFmtId="2" fontId="4" fillId="14" borderId="187" applyNumberFormat="1" applyFont="1" applyFill="1" applyBorder="1" applyAlignment="1" applyProtection="0">
      <alignment horizontal="center" vertical="bottom"/>
    </xf>
    <xf numFmtId="2" fontId="4" fillId="15" borderId="190" applyNumberFormat="1" applyFont="1" applyFill="1" applyBorder="1" applyAlignment="1" applyProtection="0">
      <alignment horizontal="center" vertical="bottom"/>
    </xf>
    <xf numFmtId="0" fontId="0" fillId="7" borderId="115" applyNumberFormat="0" applyFont="1" applyFill="1" applyBorder="1" applyAlignment="1" applyProtection="0">
      <alignment vertical="bottom"/>
    </xf>
    <xf numFmtId="0" fontId="0" fillId="7" borderId="118" applyNumberFormat="0" applyFont="1" applyFill="1" applyBorder="1" applyAlignment="1" applyProtection="0">
      <alignment vertical="bottom"/>
    </xf>
    <xf numFmtId="0" fontId="0" fillId="7" borderId="200" applyNumberFormat="1" applyFont="1" applyFill="1" applyBorder="1" applyAlignment="1" applyProtection="0">
      <alignment vertical="bottom"/>
    </xf>
    <xf numFmtId="61" fontId="20" fillId="14" borderId="28" applyNumberFormat="1" applyFont="1" applyFill="1" applyBorder="1" applyAlignment="1" applyProtection="0">
      <alignment horizontal="center" vertical="bottom"/>
    </xf>
    <xf numFmtId="2" fontId="14" fillId="11" borderId="187" applyNumberFormat="1" applyFont="1" applyFill="1" applyBorder="1" applyAlignment="1" applyProtection="0">
      <alignment horizontal="center" vertical="bottom"/>
    </xf>
    <xf numFmtId="0" fontId="0" fillId="6" borderId="119" applyNumberFormat="0" applyFont="1" applyFill="1" applyBorder="1" applyAlignment="1" applyProtection="0">
      <alignment vertical="bottom"/>
    </xf>
    <xf numFmtId="0" fontId="14" fillId="7" borderId="211" applyNumberFormat="0" applyFont="1" applyFill="1" applyBorder="1" applyAlignment="1" applyProtection="0">
      <alignment vertical="bottom"/>
    </xf>
    <xf numFmtId="0" fontId="0" fillId="6" borderId="101" applyNumberFormat="0" applyFont="1" applyFill="1" applyBorder="1" applyAlignment="1" applyProtection="0">
      <alignment vertical="bottom"/>
    </xf>
    <xf numFmtId="49" fontId="0" fillId="7" borderId="13" applyNumberFormat="1" applyFont="1" applyFill="1" applyBorder="1" applyAlignment="1" applyProtection="0">
      <alignment horizontal="center" vertical="bottom" wrapText="1"/>
    </xf>
    <xf numFmtId="1" fontId="0" fillId="7" borderId="1" applyNumberFormat="1" applyFont="1" applyFill="1" applyBorder="1" applyAlignment="1" applyProtection="0">
      <alignment horizontal="center" vertical="bottom" wrapText="1"/>
    </xf>
    <xf numFmtId="1" fontId="13" fillId="9" borderId="105" applyNumberFormat="1" applyFont="1" applyFill="1" applyBorder="1" applyAlignment="1" applyProtection="0">
      <alignment horizontal="center" vertical="bottom"/>
    </xf>
    <xf numFmtId="0" fontId="0" fillId="7" borderId="212" applyNumberFormat="1" applyFont="1" applyFill="1" applyBorder="1" applyAlignment="1" applyProtection="0">
      <alignment vertical="bottom"/>
    </xf>
    <xf numFmtId="0" fontId="0" fillId="7" borderId="213" applyNumberFormat="1" applyFont="1" applyFill="1" applyBorder="1" applyAlignment="1" applyProtection="0">
      <alignment vertical="bottom"/>
    </xf>
    <xf numFmtId="0" fontId="0" fillId="7" borderId="214" applyNumberFormat="1" applyFont="1" applyFill="1" applyBorder="1" applyAlignment="1" applyProtection="0">
      <alignment vertical="bottom"/>
    </xf>
    <xf numFmtId="2" fontId="0" fillId="7" borderId="212" applyNumberFormat="1" applyFont="1" applyFill="1" applyBorder="1" applyAlignment="1" applyProtection="0">
      <alignment vertical="bottom"/>
    </xf>
    <xf numFmtId="2" fontId="0" fillId="7" borderId="213" applyNumberFormat="1" applyFont="1" applyFill="1" applyBorder="1" applyAlignment="1" applyProtection="0">
      <alignment vertical="bottom"/>
    </xf>
    <xf numFmtId="2" fontId="0" fillId="7" borderId="215" applyNumberFormat="1" applyFont="1" applyFill="1" applyBorder="1" applyAlignment="1" applyProtection="0">
      <alignment vertical="bottom"/>
    </xf>
    <xf numFmtId="14" fontId="0" fillId="7" borderId="212" applyNumberFormat="1" applyFont="1" applyFill="1" applyBorder="1" applyAlignment="1" applyProtection="0">
      <alignment vertical="bottom"/>
    </xf>
    <xf numFmtId="14" fontId="0" fillId="7" borderId="213" applyNumberFormat="1" applyFont="1" applyFill="1" applyBorder="1" applyAlignment="1" applyProtection="0">
      <alignment vertical="bottom"/>
    </xf>
    <xf numFmtId="0" fontId="0" fillId="7" borderId="213" applyNumberFormat="0" applyFont="1" applyFill="1" applyBorder="1" applyAlignment="1" applyProtection="0">
      <alignment vertical="bottom"/>
    </xf>
    <xf numFmtId="0" fontId="0" fillId="7" borderId="62" applyNumberFormat="1" applyFont="1" applyFill="1" applyBorder="1" applyAlignment="1" applyProtection="0">
      <alignment vertical="bottom"/>
    </xf>
    <xf numFmtId="0" fontId="0" fillId="7" borderId="63" applyNumberFormat="1" applyFont="1" applyFill="1" applyBorder="1" applyAlignment="1" applyProtection="0">
      <alignment vertical="bottom"/>
    </xf>
    <xf numFmtId="0" fontId="0" fillId="7" borderId="64" applyNumberFormat="1" applyFont="1" applyFill="1" applyBorder="1" applyAlignment="1" applyProtection="0">
      <alignment vertical="bottom"/>
    </xf>
    <xf numFmtId="60" fontId="0" fillId="7" borderId="126" applyNumberFormat="1" applyFont="1" applyFill="1" applyBorder="1" applyAlignment="1" applyProtection="0">
      <alignment horizontal="center" vertical="bottom"/>
    </xf>
    <xf numFmtId="2" fontId="0" fillId="7" borderId="62" applyNumberFormat="1" applyFont="1" applyFill="1" applyBorder="1" applyAlignment="1" applyProtection="0">
      <alignment vertical="bottom"/>
    </xf>
    <xf numFmtId="2" fontId="0" fillId="7" borderId="63" applyNumberFormat="1" applyFont="1" applyFill="1" applyBorder="1" applyAlignment="1" applyProtection="0">
      <alignment vertical="bottom"/>
    </xf>
    <xf numFmtId="2" fontId="0" fillId="7" borderId="73" applyNumberFormat="1" applyFont="1" applyFill="1" applyBorder="1" applyAlignment="1" applyProtection="0">
      <alignment vertical="bottom"/>
    </xf>
    <xf numFmtId="14" fontId="0" fillId="7" borderId="62" applyNumberFormat="1" applyFont="1" applyFill="1" applyBorder="1" applyAlignment="1" applyProtection="0">
      <alignment vertical="bottom"/>
    </xf>
    <xf numFmtId="14" fontId="0" fillId="7" borderId="63" applyNumberFormat="1" applyFont="1" applyFill="1" applyBorder="1" applyAlignment="1" applyProtection="0">
      <alignment vertical="bottom"/>
    </xf>
    <xf numFmtId="0" fontId="0" fillId="7" borderId="63" applyNumberFormat="0" applyFont="1" applyFill="1" applyBorder="1" applyAlignment="1" applyProtection="0">
      <alignment vertical="bottom"/>
    </xf>
    <xf numFmtId="0" fontId="0" fillId="7" borderId="98" applyNumberFormat="1" applyFont="1" applyFill="1" applyBorder="1" applyAlignment="1" applyProtection="0">
      <alignment vertical="bottom"/>
    </xf>
    <xf numFmtId="60" fontId="0" fillId="11" borderId="30" applyNumberFormat="1" applyFont="1" applyFill="1" applyBorder="1" applyAlignment="1" applyProtection="0">
      <alignment horizontal="center" vertical="bottom"/>
    </xf>
    <xf numFmtId="2" fontId="14" fillId="17" borderId="203" applyNumberFormat="1" applyFont="1" applyFill="1" applyBorder="1" applyAlignment="1" applyProtection="0">
      <alignment horizontal="center" vertical="bottom"/>
    </xf>
    <xf numFmtId="0" fontId="0" fillId="8" borderId="182" applyNumberFormat="0" applyFont="1" applyFill="1" applyBorder="1" applyAlignment="1" applyProtection="0">
      <alignment vertical="bottom"/>
    </xf>
    <xf numFmtId="2" fontId="4" fillId="15" borderId="210" applyNumberFormat="1" applyFont="1" applyFill="1" applyBorder="1" applyAlignment="1" applyProtection="0">
      <alignment horizontal="center" vertical="bottom"/>
    </xf>
    <xf numFmtId="2" fontId="14" fillId="7" borderId="190" applyNumberFormat="1" applyFont="1" applyFill="1" applyBorder="1" applyAlignment="1" applyProtection="0">
      <alignment horizontal="center" vertical="bottom"/>
    </xf>
    <xf numFmtId="0" fontId="0" fillId="6" borderId="93" applyNumberFormat="0" applyFont="1" applyFill="1" applyBorder="1" applyAlignment="1" applyProtection="0">
      <alignment vertical="bottom"/>
    </xf>
    <xf numFmtId="0" fontId="0" fillId="7" borderId="191" applyNumberFormat="0" applyFont="1" applyFill="1" applyBorder="1" applyAlignment="1" applyProtection="0">
      <alignment vertical="bottom"/>
    </xf>
    <xf numFmtId="0" fontId="0" fillId="7" borderId="187" applyNumberFormat="0" applyFont="1" applyFill="1" applyBorder="1" applyAlignment="1" applyProtection="0">
      <alignment vertical="bottom"/>
    </xf>
    <xf numFmtId="0" fontId="0" fillId="7" borderId="188" applyNumberFormat="0" applyFont="1" applyFill="1" applyBorder="1" applyAlignment="1" applyProtection="0">
      <alignment vertical="bottom"/>
    </xf>
    <xf numFmtId="0" fontId="0" fillId="7" borderId="189" applyNumberFormat="0" applyFont="1" applyFill="1" applyBorder="1" applyAlignment="1" applyProtection="0">
      <alignment vertical="bottom"/>
    </xf>
    <xf numFmtId="0" fontId="0" fillId="7" borderId="190" applyNumberFormat="0" applyFont="1" applyFill="1" applyBorder="1" applyAlignment="1" applyProtection="0">
      <alignment vertical="bottom"/>
    </xf>
    <xf numFmtId="0" fontId="0" fillId="7" borderId="192" applyNumberFormat="0" applyFont="1" applyFill="1" applyBorder="1" applyAlignment="1" applyProtection="0">
      <alignment vertical="bottom"/>
    </xf>
    <xf numFmtId="0" fontId="0" fillId="7" borderId="193" applyNumberFormat="0" applyFont="1" applyFill="1" applyBorder="1" applyAlignment="1" applyProtection="0">
      <alignment vertical="bottom"/>
    </xf>
    <xf numFmtId="0" fontId="0" fillId="7" borderId="194" applyNumberFormat="0" applyFont="1" applyFill="1" applyBorder="1" applyAlignment="1" applyProtection="0">
      <alignment vertical="bottom"/>
    </xf>
    <xf numFmtId="0" fontId="0" fillId="7" borderId="195" applyNumberFormat="0" applyFont="1" applyFill="1" applyBorder="1" applyAlignment="1" applyProtection="0">
      <alignment vertical="bottom"/>
    </xf>
    <xf numFmtId="49" fontId="24" fillId="8" borderId="82" applyNumberFormat="1" applyFont="1" applyFill="1" applyBorder="1" applyAlignment="1" applyProtection="0">
      <alignment horizontal="left" vertical="bottom" wrapText="1"/>
    </xf>
    <xf numFmtId="1" fontId="4" fillId="15" borderId="104" applyNumberFormat="1" applyFont="1" applyFill="1" applyBorder="1" applyAlignment="1" applyProtection="0">
      <alignment horizontal="center" vertical="bottom"/>
    </xf>
    <xf numFmtId="49" fontId="14" fillId="7" borderId="133" applyNumberFormat="1" applyFont="1" applyFill="1" applyBorder="1" applyAlignment="1" applyProtection="0">
      <alignment horizontal="center" vertical="bottom" wrapText="1"/>
    </xf>
    <xf numFmtId="49" fontId="0" fillId="7" borderId="14" applyNumberFormat="1" applyFont="1" applyFill="1" applyBorder="1" applyAlignment="1" applyProtection="0">
      <alignment horizontal="center" vertical="bottom"/>
    </xf>
    <xf numFmtId="1" fontId="0" fillId="7" borderId="137" applyNumberFormat="1" applyFont="1" applyFill="1" applyBorder="1" applyAlignment="1" applyProtection="0">
      <alignment horizontal="center" vertical="bottom"/>
    </xf>
    <xf numFmtId="49" fontId="0" fillId="7" borderId="138" applyNumberFormat="1" applyFont="1" applyFill="1" applyBorder="1" applyAlignment="1" applyProtection="0">
      <alignment horizontal="center" vertical="bottom"/>
    </xf>
    <xf numFmtId="1" fontId="0" fillId="7" borderId="139" applyNumberFormat="1" applyFont="1" applyFill="1" applyBorder="1" applyAlignment="1" applyProtection="0">
      <alignment horizontal="center" vertical="bottom"/>
    </xf>
    <xf numFmtId="49" fontId="0" fillId="7" borderId="140" applyNumberFormat="1" applyFont="1" applyFill="1" applyBorder="1" applyAlignment="1" applyProtection="0">
      <alignment horizontal="center" vertical="bottom" wrapText="1"/>
    </xf>
    <xf numFmtId="1" fontId="0" fillId="7" borderId="140" applyNumberFormat="1" applyFont="1" applyFill="1" applyBorder="1" applyAlignment="1" applyProtection="0">
      <alignment horizontal="center" vertical="bottom" wrapText="1"/>
    </xf>
    <xf numFmtId="1" fontId="0" fillId="7" borderId="138" applyNumberFormat="1" applyFont="1" applyFill="1" applyBorder="1" applyAlignment="1" applyProtection="0">
      <alignment horizontal="center" vertical="bottom" wrapText="1"/>
    </xf>
    <xf numFmtId="1" fontId="0" fillId="9" borderId="142" applyNumberFormat="1" applyFont="1" applyFill="1" applyBorder="1" applyAlignment="1" applyProtection="0">
      <alignment horizontal="right" vertical="bottom"/>
    </xf>
    <xf numFmtId="1" fontId="0" fillId="9" borderId="143" applyNumberFormat="1" applyFont="1" applyFill="1" applyBorder="1" applyAlignment="1" applyProtection="0">
      <alignment horizontal="right" vertical="bottom"/>
    </xf>
    <xf numFmtId="0" fontId="0" fillId="9" borderId="143" applyNumberFormat="1" applyFont="1" applyFill="1" applyBorder="1" applyAlignment="1" applyProtection="0">
      <alignment horizontal="center" vertical="bottom"/>
    </xf>
    <xf numFmtId="59" fontId="18" fillId="7" borderId="144" applyNumberFormat="1" applyFont="1" applyFill="1" applyBorder="1" applyAlignment="1" applyProtection="0">
      <alignment horizontal="center" vertical="bottom" wrapText="1"/>
    </xf>
    <xf numFmtId="59" fontId="18" fillId="9" borderId="145" applyNumberFormat="1" applyFont="1" applyFill="1" applyBorder="1" applyAlignment="1" applyProtection="0">
      <alignment horizontal="center" vertical="bottom"/>
    </xf>
    <xf numFmtId="0" fontId="0" fillId="8" borderId="216" applyNumberFormat="0" applyFont="1" applyFill="1" applyBorder="1" applyAlignment="1" applyProtection="0">
      <alignment vertical="bottom"/>
    </xf>
    <xf numFmtId="2" fontId="25" fillId="9" borderId="217" applyNumberFormat="1" applyFont="1" applyFill="1" applyBorder="1" applyAlignment="1" applyProtection="0">
      <alignment horizontal="center" vertical="bottom"/>
    </xf>
    <xf numFmtId="2" fontId="25" fillId="7" borderId="218" applyNumberFormat="1" applyFont="1" applyFill="1" applyBorder="1" applyAlignment="1" applyProtection="0">
      <alignment horizontal="center" vertical="bottom"/>
    </xf>
    <xf numFmtId="2" fontId="25" fillId="11" borderId="218" applyNumberFormat="1" applyFont="1" applyFill="1" applyBorder="1" applyAlignment="1" applyProtection="0">
      <alignment horizontal="center" vertical="bottom"/>
    </xf>
    <xf numFmtId="2" fontId="25" fillId="9" borderId="219" applyNumberFormat="1" applyFont="1" applyFill="1" applyBorder="1" applyAlignment="1" applyProtection="0">
      <alignment horizontal="center" vertical="bottom"/>
    </xf>
    <xf numFmtId="0" fontId="0" fillId="7" borderId="200" applyNumberFormat="0" applyFont="1" applyFill="1" applyBorder="1" applyAlignment="1" applyProtection="0">
      <alignment vertical="bottom"/>
    </xf>
    <xf numFmtId="0" fontId="0" fillId="7" borderId="201" applyNumberFormat="0" applyFont="1" applyFill="1" applyBorder="1" applyAlignment="1" applyProtection="0">
      <alignment vertical="bottom"/>
    </xf>
    <xf numFmtId="0" fontId="0" fillId="7" borderId="220" applyNumberFormat="0" applyFont="1" applyFill="1" applyBorder="1" applyAlignment="1" applyProtection="0">
      <alignment vertical="bottom"/>
    </xf>
    <xf numFmtId="0" fontId="0" fillId="7" borderId="218" applyNumberFormat="0" applyFont="1" applyFill="1" applyBorder="1" applyAlignment="1" applyProtection="0">
      <alignment vertical="bottom"/>
    </xf>
    <xf numFmtId="0" fontId="14" fillId="7" borderId="218" applyNumberFormat="0" applyFont="1" applyFill="1" applyBorder="1" applyAlignment="1" applyProtection="0">
      <alignment vertical="bottom"/>
    </xf>
    <xf numFmtId="0" fontId="0" fillId="7" borderId="219" applyNumberFormat="0" applyFont="1" applyFill="1" applyBorder="1" applyAlignment="1" applyProtection="0">
      <alignment vertical="bottom"/>
    </xf>
    <xf numFmtId="0" fontId="0" fillId="7" borderId="221" applyNumberFormat="0" applyFont="1" applyFill="1" applyBorder="1" applyAlignment="1" applyProtection="0">
      <alignment vertical="bottom"/>
    </xf>
    <xf numFmtId="0" fontId="0" fillId="7" borderId="222" applyNumberFormat="0" applyFont="1" applyFill="1" applyBorder="1" applyAlignment="1" applyProtection="0">
      <alignment vertical="bottom"/>
    </xf>
    <xf numFmtId="0" fontId="0" fillId="7" borderId="223" applyNumberFormat="0" applyFont="1" applyFill="1" applyBorder="1" applyAlignment="1" applyProtection="0">
      <alignment vertical="bottom"/>
    </xf>
    <xf numFmtId="0" fontId="0" fillId="8" borderId="224" applyNumberFormat="0" applyFont="1" applyFill="1" applyBorder="1" applyAlignment="1" applyProtection="0">
      <alignment vertical="bottom"/>
    </xf>
    <xf numFmtId="0" fontId="0" fillId="8" borderId="225" applyNumberFormat="0" applyFont="1" applyFill="1" applyBorder="1" applyAlignment="1" applyProtection="0">
      <alignment vertical="bottom"/>
    </xf>
    <xf numFmtId="0" fontId="0" fillId="7" borderId="120" applyNumberFormat="0" applyFont="1" applyFill="1" applyBorder="1" applyAlignment="1" applyProtection="0">
      <alignment vertical="bottom"/>
    </xf>
    <xf numFmtId="0" fontId="0" fillId="7" borderId="123" applyNumberFormat="0" applyFont="1" applyFill="1" applyBorder="1" applyAlignment="1" applyProtection="0">
      <alignment vertical="bottom"/>
    </xf>
    <xf numFmtId="0" fontId="0" fillId="7" borderId="108" applyNumberFormat="1" applyFont="1" applyFill="1" applyBorder="1" applyAlignment="1" applyProtection="0">
      <alignment vertical="bottom"/>
    </xf>
    <xf numFmtId="0" fontId="0" fillId="7" borderId="119" applyNumberFormat="0" applyFont="1" applyFill="1" applyBorder="1" applyAlignment="1" applyProtection="0">
      <alignment vertical="bottom"/>
    </xf>
    <xf numFmtId="0" fontId="14" fillId="7" borderId="120" applyNumberFormat="0" applyFont="1" applyFill="1" applyBorder="1" applyAlignment="1" applyProtection="0">
      <alignment vertical="bottom"/>
    </xf>
    <xf numFmtId="0" fontId="0" fillId="7" borderId="121" applyNumberFormat="0" applyFont="1" applyFill="1" applyBorder="1" applyAlignment="1" applyProtection="0">
      <alignment vertical="bottom"/>
    </xf>
    <xf numFmtId="0" fontId="0" fillId="7" borderId="226" applyNumberFormat="0" applyFont="1" applyFill="1" applyBorder="1" applyAlignment="1" applyProtection="0">
      <alignment vertical="bottom"/>
    </xf>
    <xf numFmtId="0" fontId="0" fillId="7" borderId="227" applyNumberFormat="0" applyFont="1" applyFill="1" applyBorder="1" applyAlignment="1" applyProtection="0">
      <alignment vertical="bottom"/>
    </xf>
    <xf numFmtId="0" fontId="0" fillId="8" borderId="120" applyNumberFormat="0" applyFont="1" applyFill="1" applyBorder="1" applyAlignment="1" applyProtection="0">
      <alignment vertical="bottom"/>
    </xf>
    <xf numFmtId="0" fontId="0" fillId="8" borderId="228" applyNumberFormat="0" applyFont="1" applyFill="1" applyBorder="1" applyAlignment="1" applyProtection="0">
      <alignment vertical="bottom"/>
    </xf>
    <xf numFmtId="0" fontId="0" fillId="8" borderId="229" applyNumberFormat="0" applyFont="1" applyFill="1" applyBorder="1" applyAlignment="1" applyProtection="0">
      <alignment vertical="bottom"/>
    </xf>
    <xf numFmtId="0" fontId="0" fillId="7" borderId="230" applyNumberFormat="0" applyFont="1" applyFill="1" applyBorder="1" applyAlignment="1" applyProtection="0">
      <alignment vertical="bottom"/>
    </xf>
    <xf numFmtId="0" fontId="0" fillId="7" borderId="231" applyNumberFormat="0" applyFont="1" applyFill="1" applyBorder="1" applyAlignment="1" applyProtection="0">
      <alignment vertical="bottom"/>
    </xf>
    <xf numFmtId="0" fontId="0" fillId="7" borderId="232" applyNumberFormat="0" applyFont="1" applyFill="1" applyBorder="1" applyAlignment="1" applyProtection="0">
      <alignment vertical="bottom"/>
    </xf>
    <xf numFmtId="0" fontId="14" fillId="7" borderId="230" applyNumberFormat="0" applyFont="1" applyFill="1" applyBorder="1" applyAlignment="1" applyProtection="0">
      <alignment vertical="bottom"/>
    </xf>
    <xf numFmtId="0" fontId="0" fillId="7" borderId="233" applyNumberFormat="0" applyFont="1" applyFill="1" applyBorder="1" applyAlignment="1" applyProtection="0">
      <alignment vertical="bottom"/>
    </xf>
    <xf numFmtId="0" fontId="0" fillId="7" borderId="229" applyNumberFormat="0" applyFont="1" applyFill="1" applyBorder="1" applyAlignment="1" applyProtection="0">
      <alignment vertical="bottom"/>
    </xf>
    <xf numFmtId="0" fontId="0" fillId="7" borderId="234" applyNumberFormat="0" applyFont="1" applyFill="1" applyBorder="1" applyAlignment="1" applyProtection="0">
      <alignment vertical="bottom"/>
    </xf>
    <xf numFmtId="0" fontId="0" fillId="7" borderId="235" applyNumberFormat="0" applyFont="1" applyFill="1" applyBorder="1" applyAlignment="1" applyProtection="0">
      <alignment vertical="bottom"/>
    </xf>
    <xf numFmtId="0" fontId="0" fillId="7" borderId="100" applyNumberFormat="0" applyFont="1" applyFill="1" applyBorder="1" applyAlignment="1" applyProtection="0">
      <alignment vertical="bottom"/>
    </xf>
    <xf numFmtId="0" fontId="0" fillId="7" borderId="236" applyNumberFormat="0" applyFont="1" applyFill="1" applyBorder="1" applyAlignment="1" applyProtection="0">
      <alignment vertical="bottom"/>
    </xf>
    <xf numFmtId="49" fontId="4" fillId="14" borderId="86" applyNumberFormat="1" applyFont="1" applyFill="1" applyBorder="1" applyAlignment="1" applyProtection="0">
      <alignment horizontal="center" vertical="bottom" wrapText="1"/>
    </xf>
    <xf numFmtId="49" fontId="22" fillId="14" borderId="3" applyNumberFormat="1" applyFont="1" applyFill="1" applyBorder="1" applyAlignment="1" applyProtection="0">
      <alignment horizontal="center" vertical="bottom"/>
    </xf>
    <xf numFmtId="0" fontId="0" fillId="6" borderId="237" applyNumberFormat="1" applyFont="1" applyFill="1" applyBorder="1" applyAlignment="1" applyProtection="0">
      <alignment vertical="bottom"/>
    </xf>
    <xf numFmtId="0" fontId="0" fillId="6" borderId="194" applyNumberFormat="1" applyFont="1" applyFill="1" applyBorder="1" applyAlignment="1" applyProtection="0">
      <alignment vertical="bottom"/>
    </xf>
    <xf numFmtId="0" fontId="0" fillId="6" borderId="94" applyNumberFormat="1" applyFont="1" applyFill="1" applyBorder="1" applyAlignment="1" applyProtection="0">
      <alignment vertical="bottom"/>
    </xf>
    <xf numFmtId="2" fontId="0" fillId="6" borderId="237" applyNumberFormat="1" applyFont="1" applyFill="1" applyBorder="1" applyAlignment="1" applyProtection="0">
      <alignment vertical="bottom"/>
    </xf>
    <xf numFmtId="2" fontId="0" fillId="6" borderId="194" applyNumberFormat="1" applyFont="1" applyFill="1" applyBorder="1" applyAlignment="1" applyProtection="0">
      <alignment vertical="bottom"/>
    </xf>
    <xf numFmtId="2" fontId="0" fillId="6" borderId="125" applyNumberFormat="1" applyFont="1" applyFill="1" applyBorder="1" applyAlignment="1" applyProtection="0">
      <alignment vertical="bottom"/>
    </xf>
    <xf numFmtId="14" fontId="0" fillId="6" borderId="237" applyNumberFormat="1" applyFont="1" applyFill="1" applyBorder="1" applyAlignment="1" applyProtection="0">
      <alignment vertical="bottom"/>
    </xf>
    <xf numFmtId="14" fontId="0" fillId="6" borderId="194" applyNumberFormat="1" applyFont="1" applyFill="1" applyBorder="1" applyAlignment="1" applyProtection="0">
      <alignment vertical="bottom"/>
    </xf>
    <xf numFmtId="0" fontId="0" fillId="6" borderId="194" applyNumberFormat="0" applyFont="1" applyFill="1" applyBorder="1" applyAlignment="1" applyProtection="0">
      <alignment vertical="bottom"/>
    </xf>
    <xf numFmtId="2" fontId="4" fillId="14" borderId="210" applyNumberFormat="1" applyFont="1" applyFill="1" applyBorder="1" applyAlignment="1" applyProtection="0">
      <alignment horizontal="center" vertical="bottom"/>
    </xf>
    <xf numFmtId="0" fontId="0" fillId="7" borderId="206" applyNumberFormat="0" applyFont="1" applyFill="1" applyBorder="1" applyAlignment="1" applyProtection="0">
      <alignment vertical="bottom"/>
    </xf>
    <xf numFmtId="61" fontId="0" fillId="11" borderId="28" applyNumberFormat="1" applyFont="1" applyFill="1" applyBorder="1" applyAlignment="1" applyProtection="0">
      <alignment horizontal="center" vertical="bottom"/>
    </xf>
    <xf numFmtId="1" fontId="21" fillId="14" borderId="104" applyNumberFormat="1" applyFont="1" applyFill="1" applyBorder="1" applyAlignment="1" applyProtection="0">
      <alignment horizontal="center" vertical="bottom"/>
    </xf>
    <xf numFmtId="49" fontId="4" fillId="14" borderId="133" applyNumberFormat="1" applyFont="1" applyFill="1" applyBorder="1" applyAlignment="1" applyProtection="0">
      <alignment horizontal="center" vertical="bottom" wrapText="1"/>
    </xf>
    <xf numFmtId="49" fontId="0" fillId="13" borderId="104" applyNumberFormat="1" applyFont="1" applyFill="1" applyBorder="1" applyAlignment="1" applyProtection="0">
      <alignment horizontal="center" vertical="bottom" wrapText="1"/>
    </xf>
    <xf numFmtId="62" fontId="0" fillId="7" borderId="104" applyNumberFormat="1" applyFont="1" applyFill="1" applyBorder="1" applyAlignment="1" applyProtection="0">
      <alignment horizontal="center" vertical="bottom"/>
    </xf>
    <xf numFmtId="62" fontId="0" fillId="7" borderId="104" applyNumberFormat="1" applyFont="1" applyFill="1" applyBorder="1" applyAlignment="1" applyProtection="0">
      <alignment horizontal="right" vertical="bottom"/>
    </xf>
    <xf numFmtId="1" fontId="20" fillId="14" borderId="143" applyNumberFormat="1" applyFont="1" applyFill="1" applyBorder="1" applyAlignment="1" applyProtection="0">
      <alignment horizontal="right" vertical="bottom"/>
    </xf>
    <xf numFmtId="0" fontId="0" fillId="13" borderId="143" applyNumberFormat="1" applyFont="1" applyFill="1" applyBorder="1" applyAlignment="1" applyProtection="0">
      <alignment horizontal="center" vertical="bottom"/>
    </xf>
    <xf numFmtId="59" fontId="23" fillId="14" borderId="145" applyNumberFormat="1" applyFont="1" applyFill="1" applyBorder="1" applyAlignment="1" applyProtection="0">
      <alignment horizontal="center" vertical="bottom"/>
    </xf>
    <xf numFmtId="49" fontId="0" fillId="8" borderId="199" applyNumberFormat="1" applyFont="1" applyFill="1" applyBorder="1" applyAlignment="1" applyProtection="0">
      <alignment horizontal="center" vertical="bottom"/>
    </xf>
    <xf numFmtId="49" fontId="0" fillId="8" borderId="238" applyNumberFormat="1" applyFont="1" applyFill="1" applyBorder="1" applyAlignment="1" applyProtection="0">
      <alignment horizontal="left" vertical="bottom" wrapText="1"/>
    </xf>
    <xf numFmtId="60" fontId="0" fillId="7" borderId="127" applyNumberFormat="1" applyFont="1" applyFill="1" applyBorder="1" applyAlignment="1" applyProtection="0">
      <alignment horizontal="center" vertical="bottom"/>
    </xf>
    <xf numFmtId="49" fontId="0" fillId="7" borderId="239" applyNumberFormat="1" applyFont="1" applyFill="1" applyBorder="1" applyAlignment="1" applyProtection="0">
      <alignment horizontal="center" vertical="bottom" wrapText="1"/>
    </xf>
    <xf numFmtId="49" fontId="4" fillId="14" borderId="239" applyNumberFormat="1" applyFont="1" applyFill="1" applyBorder="1" applyAlignment="1" applyProtection="0">
      <alignment horizontal="center" vertical="bottom" wrapText="1"/>
    </xf>
    <xf numFmtId="49" fontId="0" fillId="7" borderId="240" applyNumberFormat="1" applyFont="1" applyFill="1" applyBorder="1" applyAlignment="1" applyProtection="0">
      <alignment horizontal="center" vertical="bottom" wrapText="1"/>
    </xf>
    <xf numFmtId="49" fontId="0" fillId="7" borderId="241" applyNumberFormat="1" applyFont="1" applyFill="1" applyBorder="1" applyAlignment="1" applyProtection="0">
      <alignment horizontal="center" vertical="bottom" wrapText="1"/>
    </xf>
    <xf numFmtId="49" fontId="0" fillId="7" borderId="242" applyNumberFormat="1" applyFont="1" applyFill="1" applyBorder="1" applyAlignment="1" applyProtection="0">
      <alignment horizontal="center" vertical="bottom"/>
    </xf>
    <xf numFmtId="49" fontId="0" fillId="7" borderId="128" applyNumberFormat="1" applyFont="1" applyFill="1" applyBorder="1" applyAlignment="1" applyProtection="0">
      <alignment horizontal="center" vertical="bottom"/>
    </xf>
    <xf numFmtId="1" fontId="0" fillId="7" borderId="243" applyNumberFormat="1" applyFont="1" applyFill="1" applyBorder="1" applyAlignment="1" applyProtection="0">
      <alignment horizontal="center" vertical="bottom"/>
    </xf>
    <xf numFmtId="49" fontId="0" fillId="7" borderId="31" applyNumberFormat="1" applyFont="1" applyFill="1" applyBorder="1" applyAlignment="1" applyProtection="0">
      <alignment horizontal="center" vertical="bottom" wrapText="1"/>
    </xf>
    <xf numFmtId="0" fontId="0" fillId="7" borderId="244" applyNumberFormat="1" applyFont="1" applyFill="1" applyBorder="1" applyAlignment="1" applyProtection="0">
      <alignment horizontal="center" vertical="bottom"/>
    </xf>
    <xf numFmtId="9" fontId="0" fillId="7" borderId="126" applyNumberFormat="1" applyFont="1" applyFill="1" applyBorder="1" applyAlignment="1" applyProtection="0">
      <alignment horizontal="center" vertical="bottom"/>
    </xf>
    <xf numFmtId="0" fontId="0" fillId="7" borderId="126" applyNumberFormat="0" applyFont="1" applyFill="1" applyBorder="1" applyAlignment="1" applyProtection="0">
      <alignment horizontal="center" vertical="bottom" wrapText="1"/>
    </xf>
    <xf numFmtId="49" fontId="0" fillId="7" borderId="126" applyNumberFormat="1" applyFont="1" applyFill="1" applyBorder="1" applyAlignment="1" applyProtection="0">
      <alignment horizontal="center" vertical="bottom"/>
    </xf>
    <xf numFmtId="0" fontId="0" fillId="7" borderId="126" applyNumberFormat="1" applyFont="1" applyFill="1" applyBorder="1" applyAlignment="1" applyProtection="0">
      <alignment horizontal="center" vertical="bottom"/>
    </xf>
    <xf numFmtId="2" fontId="0" fillId="7" borderId="126" applyNumberFormat="1" applyFont="1" applyFill="1" applyBorder="1" applyAlignment="1" applyProtection="0">
      <alignment horizontal="center" vertical="bottom"/>
    </xf>
    <xf numFmtId="62" fontId="0" fillId="7" borderId="126" applyNumberFormat="1" applyFont="1" applyFill="1" applyBorder="1" applyAlignment="1" applyProtection="0">
      <alignment horizontal="center" vertical="bottom"/>
    </xf>
    <xf numFmtId="62" fontId="0" fillId="7" borderId="126" applyNumberFormat="1" applyFont="1" applyFill="1" applyBorder="1" applyAlignment="1" applyProtection="0">
      <alignment horizontal="right" vertical="bottom"/>
    </xf>
    <xf numFmtId="0" fontId="0" fillId="7" borderId="127" applyNumberFormat="1" applyFont="1" applyFill="1" applyBorder="1" applyAlignment="1" applyProtection="0">
      <alignment horizontal="center" vertical="bottom"/>
    </xf>
    <xf numFmtId="1" fontId="0" fillId="7" borderId="245" applyNumberFormat="1" applyFont="1" applyFill="1" applyBorder="1" applyAlignment="1" applyProtection="0">
      <alignment horizontal="right" vertical="bottom"/>
    </xf>
    <xf numFmtId="1" fontId="0" fillId="9" borderId="246" applyNumberFormat="1" applyFont="1" applyFill="1" applyBorder="1" applyAlignment="1" applyProtection="0">
      <alignment horizontal="right" vertical="bottom"/>
    </xf>
    <xf numFmtId="0" fontId="0" fillId="9" borderId="246" applyNumberFormat="1" applyFont="1" applyFill="1" applyBorder="1" applyAlignment="1" applyProtection="0">
      <alignment horizontal="center" vertical="bottom"/>
    </xf>
    <xf numFmtId="59" fontId="18" fillId="13" borderId="247" applyNumberFormat="1" applyFont="1" applyFill="1" applyBorder="1" applyAlignment="1" applyProtection="0">
      <alignment horizontal="center" vertical="bottom" wrapText="1"/>
    </xf>
    <xf numFmtId="59" fontId="23" fillId="14" borderId="248" applyNumberFormat="1" applyFont="1" applyFill="1" applyBorder="1" applyAlignment="1" applyProtection="0">
      <alignment horizontal="center" vertical="bottom"/>
    </xf>
    <xf numFmtId="0" fontId="0" fillId="7" borderId="247" applyNumberFormat="1" applyFont="1" applyFill="1" applyBorder="1" applyAlignment="1" applyProtection="0">
      <alignment horizontal="center" vertical="bottom"/>
    </xf>
    <xf numFmtId="49" fontId="0" fillId="8" borderId="61" applyNumberFormat="1" applyFont="1" applyFill="1" applyBorder="1" applyAlignment="1" applyProtection="0">
      <alignment horizontal="left" vertical="bottom" wrapText="1"/>
    </xf>
    <xf numFmtId="1" fontId="4" fillId="15" borderId="110" applyNumberFormat="1" applyFont="1" applyFill="1" applyBorder="1" applyAlignment="1" applyProtection="0">
      <alignment horizontal="center" vertical="bottom"/>
    </xf>
    <xf numFmtId="60" fontId="0" fillId="7" borderId="110" applyNumberFormat="1" applyFont="1" applyFill="1" applyBorder="1" applyAlignment="1" applyProtection="0">
      <alignment horizontal="center" vertical="bottom"/>
    </xf>
    <xf numFmtId="49" fontId="4" fillId="14" borderId="151" applyNumberFormat="1" applyFont="1" applyFill="1" applyBorder="1" applyAlignment="1" applyProtection="0">
      <alignment horizontal="center" vertical="bottom" wrapText="1"/>
    </xf>
    <xf numFmtId="2" fontId="20" fillId="14" borderId="109" applyNumberFormat="1" applyFont="1" applyFill="1" applyBorder="1" applyAlignment="1" applyProtection="0">
      <alignment horizontal="center" vertical="bottom"/>
    </xf>
    <xf numFmtId="62" fontId="0" fillId="7" borderId="109" applyNumberFormat="1" applyFont="1" applyFill="1" applyBorder="1" applyAlignment="1" applyProtection="0">
      <alignment horizontal="right" vertical="bottom"/>
    </xf>
    <xf numFmtId="1" fontId="20" fillId="14" borderId="160" applyNumberFormat="1" applyFont="1" applyFill="1" applyBorder="1" applyAlignment="1" applyProtection="0">
      <alignment horizontal="right" vertical="bottom"/>
    </xf>
    <xf numFmtId="59" fontId="18" fillId="7" borderId="163" applyNumberFormat="1" applyFont="1" applyFill="1" applyBorder="1" applyAlignment="1" applyProtection="0">
      <alignment horizontal="center" vertical="bottom"/>
    </xf>
    <xf numFmtId="59" fontId="23" fillId="14" borderId="97" applyNumberFormat="1" applyFont="1" applyFill="1" applyBorder="1" applyAlignment="1" applyProtection="0">
      <alignment horizontal="center" vertical="bottom" wrapText="1"/>
    </xf>
    <xf numFmtId="49" fontId="0" fillId="8" borderId="249" applyNumberFormat="1" applyFont="1" applyFill="1" applyBorder="1" applyAlignment="1" applyProtection="0">
      <alignment horizontal="center" vertical="bottom"/>
    </xf>
    <xf numFmtId="49" fontId="0" fillId="7" borderId="250" applyNumberFormat="1" applyFont="1" applyFill="1" applyBorder="1" applyAlignment="1" applyProtection="0">
      <alignment horizontal="left" vertical="bottom" wrapText="1"/>
    </xf>
    <xf numFmtId="1" fontId="13" fillId="9" borderId="251" applyNumberFormat="1" applyFont="1" applyFill="1" applyBorder="1" applyAlignment="1" applyProtection="0">
      <alignment horizontal="center" vertical="bottom"/>
    </xf>
    <xf numFmtId="1" fontId="13" fillId="7" borderId="251" applyNumberFormat="1" applyFont="1" applyFill="1" applyBorder="1" applyAlignment="1" applyProtection="0">
      <alignment horizontal="center" vertical="bottom"/>
    </xf>
    <xf numFmtId="1" fontId="4" fillId="15" borderId="252" applyNumberFormat="1" applyFont="1" applyFill="1" applyBorder="1" applyAlignment="1" applyProtection="0">
      <alignment horizontal="center" vertical="bottom"/>
    </xf>
    <xf numFmtId="60" fontId="0" fillId="7" borderId="253" applyNumberFormat="1" applyFont="1" applyFill="1" applyBorder="1" applyAlignment="1" applyProtection="0">
      <alignment horizontal="center" vertical="bottom"/>
    </xf>
    <xf numFmtId="60" fontId="0" fillId="7" borderId="251" applyNumberFormat="1" applyFont="1" applyFill="1" applyBorder="1" applyAlignment="1" applyProtection="0">
      <alignment horizontal="center" vertical="bottom"/>
    </xf>
    <xf numFmtId="1" fontId="0" fillId="7" borderId="251" applyNumberFormat="1" applyFont="1" applyFill="1" applyBorder="1" applyAlignment="1" applyProtection="0">
      <alignment horizontal="center" vertical="bottom"/>
    </xf>
    <xf numFmtId="61" fontId="0" fillId="7" borderId="254" applyNumberFormat="1" applyFont="1" applyFill="1" applyBorder="1" applyAlignment="1" applyProtection="0">
      <alignment horizontal="center" vertical="bottom"/>
    </xf>
    <xf numFmtId="49" fontId="0" fillId="7" borderId="255" applyNumberFormat="1" applyFont="1" applyFill="1" applyBorder="1" applyAlignment="1" applyProtection="0">
      <alignment horizontal="center" vertical="bottom" wrapText="1"/>
    </xf>
    <xf numFmtId="49" fontId="4" fillId="14" borderId="255" applyNumberFormat="1" applyFont="1" applyFill="1" applyBorder="1" applyAlignment="1" applyProtection="0">
      <alignment horizontal="center" vertical="bottom" wrapText="1"/>
    </xf>
    <xf numFmtId="49" fontId="0" fillId="7" borderId="256" applyNumberFormat="1" applyFont="1" applyFill="1" applyBorder="1" applyAlignment="1" applyProtection="0">
      <alignment horizontal="center" vertical="bottom" wrapText="1"/>
    </xf>
    <xf numFmtId="49" fontId="0" fillId="7" borderId="257" applyNumberFormat="1" applyFont="1" applyFill="1" applyBorder="1" applyAlignment="1" applyProtection="0">
      <alignment horizontal="center" vertical="bottom" wrapText="1"/>
    </xf>
    <xf numFmtId="49" fontId="0" fillId="7" borderId="258" applyNumberFormat="1" applyFont="1" applyFill="1" applyBorder="1" applyAlignment="1" applyProtection="0">
      <alignment horizontal="center" vertical="bottom"/>
    </xf>
    <xf numFmtId="49" fontId="0" fillId="7" borderId="253" applyNumberFormat="1" applyFont="1" applyFill="1" applyBorder="1" applyAlignment="1" applyProtection="0">
      <alignment horizontal="center" vertical="bottom"/>
    </xf>
    <xf numFmtId="1" fontId="0" fillId="7" borderId="259" applyNumberFormat="1" applyFont="1" applyFill="1" applyBorder="1" applyAlignment="1" applyProtection="0">
      <alignment horizontal="center" vertical="bottom"/>
    </xf>
    <xf numFmtId="49" fontId="0" fillId="7" borderId="260" applyNumberFormat="1" applyFont="1" applyFill="1" applyBorder="1" applyAlignment="1" applyProtection="0">
      <alignment horizontal="center" vertical="bottom"/>
    </xf>
    <xf numFmtId="1" fontId="0" fillId="7" borderId="261" applyNumberFormat="1" applyFont="1" applyFill="1" applyBorder="1" applyAlignment="1" applyProtection="0">
      <alignment horizontal="center" vertical="bottom"/>
    </xf>
    <xf numFmtId="49" fontId="0" fillId="7" borderId="262" applyNumberFormat="1" applyFont="1" applyFill="1" applyBorder="1" applyAlignment="1" applyProtection="0">
      <alignment horizontal="center" vertical="bottom" wrapText="1"/>
    </xf>
    <xf numFmtId="1" fontId="0" fillId="7" borderId="262" applyNumberFormat="1" applyFont="1" applyFill="1" applyBorder="1" applyAlignment="1" applyProtection="0">
      <alignment horizontal="center" vertical="bottom" wrapText="1"/>
    </xf>
    <xf numFmtId="1" fontId="0" fillId="7" borderId="260" applyNumberFormat="1" applyFont="1" applyFill="1" applyBorder="1" applyAlignment="1" applyProtection="0">
      <alignment horizontal="center" vertical="bottom" wrapText="1"/>
    </xf>
    <xf numFmtId="0" fontId="0" fillId="7" borderId="263" applyNumberFormat="1" applyFont="1" applyFill="1" applyBorder="1" applyAlignment="1" applyProtection="0">
      <alignment horizontal="center" vertical="bottom"/>
    </xf>
    <xf numFmtId="9" fontId="0" fillId="7" borderId="251" applyNumberFormat="1" applyFont="1" applyFill="1" applyBorder="1" applyAlignment="1" applyProtection="0">
      <alignment horizontal="center" vertical="bottom"/>
    </xf>
    <xf numFmtId="0" fontId="0" fillId="7" borderId="251" applyNumberFormat="0" applyFont="1" applyFill="1" applyBorder="1" applyAlignment="1" applyProtection="0">
      <alignment horizontal="center" vertical="bottom" wrapText="1"/>
    </xf>
    <xf numFmtId="49" fontId="0" fillId="7" borderId="251" applyNumberFormat="1" applyFont="1" applyFill="1" applyBorder="1" applyAlignment="1" applyProtection="0">
      <alignment horizontal="center" vertical="bottom"/>
    </xf>
    <xf numFmtId="0" fontId="0" fillId="7" borderId="251" applyNumberFormat="1" applyFont="1" applyFill="1" applyBorder="1" applyAlignment="1" applyProtection="0">
      <alignment horizontal="center" vertical="bottom"/>
    </xf>
    <xf numFmtId="2" fontId="0" fillId="13" borderId="251" applyNumberFormat="1" applyFont="1" applyFill="1" applyBorder="1" applyAlignment="1" applyProtection="0">
      <alignment horizontal="center" vertical="bottom"/>
    </xf>
    <xf numFmtId="2" fontId="20" fillId="14" borderId="251" applyNumberFormat="1" applyFont="1" applyFill="1" applyBorder="1" applyAlignment="1" applyProtection="0">
      <alignment horizontal="center" vertical="bottom"/>
    </xf>
    <xf numFmtId="0" fontId="0" fillId="13" borderId="251" applyNumberFormat="1" applyFont="1" applyFill="1" applyBorder="1" applyAlignment="1" applyProtection="0">
      <alignment horizontal="center" vertical="bottom"/>
    </xf>
    <xf numFmtId="62" fontId="20" fillId="14" borderId="251" applyNumberFormat="1" applyFont="1" applyFill="1" applyBorder="1" applyAlignment="1" applyProtection="0">
      <alignment horizontal="center" vertical="bottom"/>
    </xf>
    <xf numFmtId="62" fontId="20" fillId="14" borderId="251" applyNumberFormat="1" applyFont="1" applyFill="1" applyBorder="1" applyAlignment="1" applyProtection="0">
      <alignment horizontal="right" vertical="bottom"/>
    </xf>
    <xf numFmtId="0" fontId="0" fillId="7" borderId="252" applyNumberFormat="1" applyFont="1" applyFill="1" applyBorder="1" applyAlignment="1" applyProtection="0">
      <alignment horizontal="center" vertical="bottom"/>
    </xf>
    <xf numFmtId="1" fontId="0" fillId="13" borderId="264" applyNumberFormat="1" applyFont="1" applyFill="1" applyBorder="1" applyAlignment="1" applyProtection="0">
      <alignment horizontal="right" vertical="bottom"/>
    </xf>
    <xf numFmtId="1" fontId="0" fillId="13" borderId="265" applyNumberFormat="1" applyFont="1" applyFill="1" applyBorder="1" applyAlignment="1" applyProtection="0">
      <alignment horizontal="right" vertical="bottom"/>
    </xf>
    <xf numFmtId="0" fontId="0" fillId="13" borderId="265" applyNumberFormat="1" applyFont="1" applyFill="1" applyBorder="1" applyAlignment="1" applyProtection="0">
      <alignment horizontal="center" vertical="bottom"/>
    </xf>
    <xf numFmtId="59" fontId="18" fillId="13" borderId="266" applyNumberFormat="1" applyFont="1" applyFill="1" applyBorder="1" applyAlignment="1" applyProtection="0">
      <alignment horizontal="center" vertical="bottom" wrapText="1"/>
    </xf>
    <xf numFmtId="59" fontId="23" fillId="14" borderId="267" applyNumberFormat="1" applyFont="1" applyFill="1" applyBorder="1" applyAlignment="1" applyProtection="0">
      <alignment horizontal="center" vertical="bottom"/>
    </xf>
    <xf numFmtId="0" fontId="0" fillId="7" borderId="265" applyNumberFormat="1" applyFont="1" applyFill="1" applyBorder="1" applyAlignment="1" applyProtection="0">
      <alignment horizontal="center" vertical="bottom"/>
    </xf>
    <xf numFmtId="49" fontId="0" fillId="8" borderId="268" applyNumberFormat="1" applyFont="1" applyFill="1" applyBorder="1" applyAlignment="1" applyProtection="0">
      <alignment horizontal="center" vertical="bottom"/>
    </xf>
    <xf numFmtId="49" fontId="0" fillId="8" borderId="269" applyNumberFormat="1" applyFont="1" applyFill="1" applyBorder="1" applyAlignment="1" applyProtection="0">
      <alignment horizontal="left" vertical="bottom" wrapText="1"/>
    </xf>
    <xf numFmtId="49" fontId="22" fillId="14" borderId="270" applyNumberFormat="1" applyFont="1" applyFill="1" applyBorder="1" applyAlignment="1" applyProtection="0">
      <alignment horizontal="center" vertical="bottom"/>
    </xf>
    <xf numFmtId="0" fontId="0" fillId="7" borderId="3" applyNumberFormat="0" applyFont="1" applyFill="1" applyBorder="1" applyAlignment="1" applyProtection="0">
      <alignment vertical="bottom"/>
    </xf>
    <xf numFmtId="0" fontId="0" fillId="7" borderId="270" applyNumberFormat="0" applyFont="1" applyFill="1" applyBorder="1" applyAlignment="1" applyProtection="0">
      <alignment vertical="bottom"/>
    </xf>
    <xf numFmtId="0" fontId="0" fillId="7" borderId="271" applyNumberFormat="0" applyFont="1" applyFill="1" applyBorder="1" applyAlignment="1" applyProtection="0">
      <alignment vertical="bottom"/>
    </xf>
    <xf numFmtId="0" fontId="0" fillId="7" borderId="198" applyNumberFormat="0" applyFont="1" applyFill="1" applyBorder="1" applyAlignment="1" applyProtection="0">
      <alignment vertical="bottom"/>
    </xf>
    <xf numFmtId="49" fontId="0" fillId="7" borderId="272" applyNumberFormat="1" applyFont="1" applyFill="1" applyBorder="1" applyAlignment="1" applyProtection="0">
      <alignment horizontal="center" vertical="bottom" wrapText="1"/>
    </xf>
    <xf numFmtId="49" fontId="0" fillId="7" borderId="270" applyNumberFormat="1" applyFont="1" applyFill="1" applyBorder="1" applyAlignment="1" applyProtection="0">
      <alignment horizontal="center" vertical="bottom" wrapText="1"/>
    </xf>
    <xf numFmtId="1" fontId="0" fillId="7" borderId="270" applyNumberFormat="1" applyFont="1" applyFill="1" applyBorder="1" applyAlignment="1" applyProtection="0">
      <alignment horizontal="center" vertical="bottom"/>
    </xf>
    <xf numFmtId="49" fontId="0" fillId="7" borderId="271" applyNumberFormat="1" applyFont="1" applyFill="1" applyBorder="1" applyAlignment="1" applyProtection="0">
      <alignment horizontal="center" vertical="bottom" wrapText="1"/>
    </xf>
    <xf numFmtId="49" fontId="0" fillId="7" borderId="273" applyNumberFormat="1" applyFont="1" applyFill="1" applyBorder="1" applyAlignment="1" applyProtection="0">
      <alignment horizontal="center" vertical="bottom" wrapText="1"/>
    </xf>
    <xf numFmtId="49" fontId="4" fillId="14" borderId="273" applyNumberFormat="1" applyFont="1" applyFill="1" applyBorder="1" applyAlignment="1" applyProtection="0">
      <alignment horizontal="center" vertical="bottom" wrapText="1"/>
    </xf>
    <xf numFmtId="49" fontId="0" fillId="7" borderId="274" applyNumberFormat="1" applyFont="1" applyFill="1" applyBorder="1" applyAlignment="1" applyProtection="0">
      <alignment horizontal="center" vertical="bottom" wrapText="1"/>
    </xf>
    <xf numFmtId="49" fontId="0" fillId="7" borderId="275" applyNumberFormat="1" applyFont="1" applyFill="1" applyBorder="1" applyAlignment="1" applyProtection="0">
      <alignment horizontal="center" vertical="bottom" wrapText="1"/>
    </xf>
    <xf numFmtId="49" fontId="0" fillId="7" borderId="276" applyNumberFormat="1" applyFont="1" applyFill="1" applyBorder="1" applyAlignment="1" applyProtection="0">
      <alignment horizontal="center" vertical="bottom"/>
    </xf>
    <xf numFmtId="49" fontId="0" fillId="7" borderId="272" applyNumberFormat="1" applyFont="1" applyFill="1" applyBorder="1" applyAlignment="1" applyProtection="0">
      <alignment horizontal="center" vertical="bottom"/>
    </xf>
    <xf numFmtId="1" fontId="0" fillId="7" borderId="277" applyNumberFormat="1" applyFont="1" applyFill="1" applyBorder="1" applyAlignment="1" applyProtection="0">
      <alignment horizontal="center" vertical="bottom"/>
    </xf>
    <xf numFmtId="49" fontId="0" fillId="7" borderId="278" applyNumberFormat="1" applyFont="1" applyFill="1" applyBorder="1" applyAlignment="1" applyProtection="0">
      <alignment horizontal="center" vertical="bottom"/>
    </xf>
    <xf numFmtId="1" fontId="0" fillId="7" borderId="279" applyNumberFormat="1" applyFont="1" applyFill="1" applyBorder="1" applyAlignment="1" applyProtection="0">
      <alignment horizontal="center" vertical="bottom"/>
    </xf>
    <xf numFmtId="49" fontId="0" fillId="7" borderId="280" applyNumberFormat="1" applyFont="1" applyFill="1" applyBorder="1" applyAlignment="1" applyProtection="0">
      <alignment horizontal="center" vertical="bottom" wrapText="1"/>
    </xf>
    <xf numFmtId="1" fontId="0" fillId="7" borderId="280" applyNumberFormat="1" applyFont="1" applyFill="1" applyBorder="1" applyAlignment="1" applyProtection="0">
      <alignment horizontal="center" vertical="bottom" wrapText="1"/>
    </xf>
    <xf numFmtId="1" fontId="0" fillId="7" borderId="278" applyNumberFormat="1" applyFont="1" applyFill="1" applyBorder="1" applyAlignment="1" applyProtection="0">
      <alignment horizontal="center" vertical="bottom" wrapText="1"/>
    </xf>
    <xf numFmtId="0" fontId="0" fillId="7" borderId="281" applyNumberFormat="1" applyFont="1" applyFill="1" applyBorder="1" applyAlignment="1" applyProtection="0">
      <alignment horizontal="center" vertical="bottom"/>
    </xf>
    <xf numFmtId="9" fontId="0" fillId="7" borderId="270" applyNumberFormat="1" applyFont="1" applyFill="1" applyBorder="1" applyAlignment="1" applyProtection="0">
      <alignment horizontal="center" vertical="bottom"/>
    </xf>
    <xf numFmtId="49" fontId="20" fillId="14" borderId="270" applyNumberFormat="1" applyFont="1" applyFill="1" applyBorder="1" applyAlignment="1" applyProtection="0">
      <alignment horizontal="center" vertical="bottom" wrapText="1"/>
    </xf>
    <xf numFmtId="49" fontId="0" fillId="13" borderId="270" applyNumberFormat="1" applyFont="1" applyFill="1" applyBorder="1" applyAlignment="1" applyProtection="0">
      <alignment horizontal="center" vertical="bottom"/>
    </xf>
    <xf numFmtId="0" fontId="20" fillId="14" borderId="270" applyNumberFormat="1" applyFont="1" applyFill="1" applyBorder="1" applyAlignment="1" applyProtection="0">
      <alignment horizontal="center" vertical="bottom"/>
    </xf>
    <xf numFmtId="2" fontId="20" fillId="14" borderId="270" applyNumberFormat="1" applyFont="1" applyFill="1" applyBorder="1" applyAlignment="1" applyProtection="0">
      <alignment horizontal="center" vertical="bottom"/>
    </xf>
    <xf numFmtId="0" fontId="20" fillId="14" borderId="282" applyNumberFormat="1" applyFont="1" applyFill="1" applyBorder="1" applyAlignment="1" applyProtection="0">
      <alignment horizontal="center" vertical="bottom"/>
    </xf>
    <xf numFmtId="0" fontId="20" fillId="14" borderId="283" applyNumberFormat="1" applyFont="1" applyFill="1" applyBorder="1" applyAlignment="1" applyProtection="0">
      <alignment horizontal="center" vertical="bottom"/>
    </xf>
    <xf numFmtId="62" fontId="20" fillId="14" borderId="284" applyNumberFormat="1" applyFont="1" applyFill="1" applyBorder="1" applyAlignment="1" applyProtection="0">
      <alignment horizontal="center" vertical="bottom"/>
    </xf>
    <xf numFmtId="62" fontId="20" fillId="14" borderId="270" applyNumberFormat="1" applyFont="1" applyFill="1" applyBorder="1" applyAlignment="1" applyProtection="0">
      <alignment horizontal="right" vertical="bottom"/>
    </xf>
    <xf numFmtId="1" fontId="20" fillId="14" borderId="285" applyNumberFormat="1" applyFont="1" applyFill="1" applyBorder="1" applyAlignment="1" applyProtection="0">
      <alignment horizontal="right" vertical="bottom"/>
    </xf>
    <xf numFmtId="1" fontId="0" fillId="7" borderId="286" applyNumberFormat="1" applyFont="1" applyFill="1" applyBorder="1" applyAlignment="1" applyProtection="0">
      <alignment horizontal="right" vertical="bottom"/>
    </xf>
    <xf numFmtId="0" fontId="0" fillId="7" borderId="286" applyNumberFormat="1" applyFont="1" applyFill="1" applyBorder="1" applyAlignment="1" applyProtection="0">
      <alignment horizontal="center" vertical="bottom"/>
    </xf>
    <xf numFmtId="59" fontId="18" fillId="13" borderId="287" applyNumberFormat="1" applyFont="1" applyFill="1" applyBorder="1" applyAlignment="1" applyProtection="0">
      <alignment horizontal="center" vertical="bottom" wrapText="1"/>
    </xf>
    <xf numFmtId="59" fontId="23" fillId="14" borderId="288" applyNumberFormat="1" applyFont="1" applyFill="1" applyBorder="1" applyAlignment="1" applyProtection="0">
      <alignment horizontal="center" vertical="bottom"/>
    </xf>
    <xf numFmtId="0" fontId="0" fillId="7" borderId="289" applyNumberFormat="1" applyFont="1" applyFill="1" applyBorder="1" applyAlignment="1" applyProtection="0">
      <alignment horizontal="center" vertical="bottom"/>
    </xf>
    <xf numFmtId="49" fontId="0" fillId="8" borderId="290" applyNumberFormat="1" applyFont="1" applyFill="1" applyBorder="1" applyAlignment="1" applyProtection="0">
      <alignment horizontal="center" vertical="bottom"/>
    </xf>
    <xf numFmtId="49" fontId="0" fillId="8" borderId="291" applyNumberFormat="1" applyFont="1" applyFill="1" applyBorder="1" applyAlignment="1" applyProtection="0">
      <alignment horizontal="left" vertical="bottom" wrapText="1"/>
    </xf>
    <xf numFmtId="1" fontId="13" fillId="10" borderId="292" applyNumberFormat="1" applyFont="1" applyFill="1" applyBorder="1" applyAlignment="1" applyProtection="0">
      <alignment horizontal="center" vertical="bottom"/>
    </xf>
    <xf numFmtId="1" fontId="13" fillId="7" borderId="293" applyNumberFormat="1" applyFont="1" applyFill="1" applyBorder="1" applyAlignment="1" applyProtection="0">
      <alignment horizontal="center" vertical="bottom"/>
    </xf>
    <xf numFmtId="60" fontId="0" fillId="7" borderId="294" applyNumberFormat="1" applyFont="1" applyFill="1" applyBorder="1" applyAlignment="1" applyProtection="0">
      <alignment horizontal="center" vertical="bottom"/>
    </xf>
    <xf numFmtId="1" fontId="0" fillId="7" borderId="292" applyNumberFormat="1" applyFont="1" applyFill="1" applyBorder="1" applyAlignment="1" applyProtection="0">
      <alignment horizontal="center" vertical="bottom"/>
    </xf>
    <xf numFmtId="61" fontId="0" fillId="7" borderId="293" applyNumberFormat="1" applyFont="1" applyFill="1" applyBorder="1" applyAlignment="1" applyProtection="0">
      <alignment horizontal="center" vertical="bottom"/>
    </xf>
    <xf numFmtId="49" fontId="0" fillId="7" borderId="295" applyNumberFormat="1" applyFont="1" applyFill="1" applyBorder="1" applyAlignment="1" applyProtection="0">
      <alignment horizontal="center" vertical="bottom" wrapText="1"/>
    </xf>
    <xf numFmtId="49" fontId="4" fillId="14" borderId="295" applyNumberFormat="1" applyFont="1" applyFill="1" applyBorder="1" applyAlignment="1" applyProtection="0">
      <alignment horizontal="center" vertical="bottom" wrapText="1"/>
    </xf>
    <xf numFmtId="49" fontId="0" fillId="7" borderId="296" applyNumberFormat="1" applyFont="1" applyFill="1" applyBorder="1" applyAlignment="1" applyProtection="0">
      <alignment horizontal="center" vertical="bottom" wrapText="1"/>
    </xf>
    <xf numFmtId="49" fontId="0" fillId="7" borderId="297" applyNumberFormat="1" applyFont="1" applyFill="1" applyBorder="1" applyAlignment="1" applyProtection="0">
      <alignment horizontal="center" vertical="bottom" wrapText="1"/>
    </xf>
    <xf numFmtId="49" fontId="0" fillId="7" borderId="298" applyNumberFormat="1" applyFont="1" applyFill="1" applyBorder="1" applyAlignment="1" applyProtection="0">
      <alignment horizontal="center" vertical="bottom"/>
    </xf>
    <xf numFmtId="49" fontId="20" fillId="12" borderId="294" applyNumberFormat="1" applyFont="1" applyFill="1" applyBorder="1" applyAlignment="1" applyProtection="0">
      <alignment horizontal="center" vertical="bottom"/>
    </xf>
    <xf numFmtId="1" fontId="0" fillId="7" borderId="299" applyNumberFormat="1" applyFont="1" applyFill="1" applyBorder="1" applyAlignment="1" applyProtection="0">
      <alignment horizontal="center" vertical="bottom"/>
    </xf>
    <xf numFmtId="49" fontId="20" fillId="12" borderId="300" applyNumberFormat="1" applyFont="1" applyFill="1" applyBorder="1" applyAlignment="1" applyProtection="0">
      <alignment horizontal="center" vertical="bottom"/>
    </xf>
    <xf numFmtId="1" fontId="20" fillId="12" borderId="301" applyNumberFormat="1" applyFont="1" applyFill="1" applyBorder="1" applyAlignment="1" applyProtection="0">
      <alignment horizontal="center" vertical="bottom"/>
    </xf>
    <xf numFmtId="49" fontId="20" fillId="12" borderId="302" applyNumberFormat="1" applyFont="1" applyFill="1" applyBorder="1" applyAlignment="1" applyProtection="0">
      <alignment horizontal="center" vertical="bottom" wrapText="1"/>
    </xf>
    <xf numFmtId="1" fontId="20" fillId="12" borderId="302" applyNumberFormat="1" applyFont="1" applyFill="1" applyBorder="1" applyAlignment="1" applyProtection="0">
      <alignment horizontal="center" vertical="bottom" wrapText="1"/>
    </xf>
    <xf numFmtId="1" fontId="20" fillId="12" borderId="300" applyNumberFormat="1" applyFont="1" applyFill="1" applyBorder="1" applyAlignment="1" applyProtection="0">
      <alignment horizontal="center" vertical="bottom" wrapText="1"/>
    </xf>
    <xf numFmtId="0" fontId="0" fillId="7" borderId="303" applyNumberFormat="1" applyFont="1" applyFill="1" applyBorder="1" applyAlignment="1" applyProtection="0">
      <alignment horizontal="center" vertical="bottom"/>
    </xf>
    <xf numFmtId="9" fontId="0" fillId="7" borderId="292" applyNumberFormat="1" applyFont="1" applyFill="1" applyBorder="1" applyAlignment="1" applyProtection="0">
      <alignment horizontal="center" vertical="bottom"/>
    </xf>
    <xf numFmtId="0" fontId="0" fillId="7" borderId="292" applyNumberFormat="0" applyFont="1" applyFill="1" applyBorder="1" applyAlignment="1" applyProtection="0">
      <alignment horizontal="center" vertical="bottom" wrapText="1"/>
    </xf>
    <xf numFmtId="49" fontId="0" fillId="7" borderId="292" applyNumberFormat="1" applyFont="1" applyFill="1" applyBorder="1" applyAlignment="1" applyProtection="0">
      <alignment horizontal="center" vertical="bottom"/>
    </xf>
    <xf numFmtId="0" fontId="0" fillId="7" borderId="292" applyNumberFormat="1" applyFont="1" applyFill="1" applyBorder="1" applyAlignment="1" applyProtection="0">
      <alignment horizontal="center" vertical="bottom"/>
    </xf>
    <xf numFmtId="2" fontId="0" fillId="13" borderId="292" applyNumberFormat="1" applyFont="1" applyFill="1" applyBorder="1" applyAlignment="1" applyProtection="0">
      <alignment horizontal="center" vertical="bottom"/>
    </xf>
    <xf numFmtId="2" fontId="0" fillId="7" borderId="292" applyNumberFormat="1" applyFont="1" applyFill="1" applyBorder="1" applyAlignment="1" applyProtection="0">
      <alignment horizontal="center" vertical="bottom"/>
    </xf>
    <xf numFmtId="0" fontId="20" fillId="14" borderId="292" applyNumberFormat="1" applyFont="1" applyFill="1" applyBorder="1" applyAlignment="1" applyProtection="0">
      <alignment horizontal="center" vertical="bottom"/>
    </xf>
    <xf numFmtId="62" fontId="0" fillId="7" borderId="292" applyNumberFormat="1" applyFont="1" applyFill="1" applyBorder="1" applyAlignment="1" applyProtection="0">
      <alignment horizontal="center" vertical="bottom"/>
    </xf>
    <xf numFmtId="62" fontId="0" fillId="7" borderId="292" applyNumberFormat="1" applyFont="1" applyFill="1" applyBorder="1" applyAlignment="1" applyProtection="0">
      <alignment horizontal="right" vertical="bottom"/>
    </xf>
    <xf numFmtId="0" fontId="0" fillId="7" borderId="293" applyNumberFormat="1" applyFont="1" applyFill="1" applyBorder="1" applyAlignment="1" applyProtection="0">
      <alignment horizontal="center" vertical="bottom"/>
    </xf>
    <xf numFmtId="1" fontId="0" fillId="13" borderId="304" applyNumberFormat="1" applyFont="1" applyFill="1" applyBorder="1" applyAlignment="1" applyProtection="0">
      <alignment horizontal="right" vertical="bottom"/>
    </xf>
    <xf numFmtId="1" fontId="0" fillId="13" borderId="305" applyNumberFormat="1" applyFont="1" applyFill="1" applyBorder="1" applyAlignment="1" applyProtection="0">
      <alignment horizontal="right" vertical="bottom"/>
    </xf>
    <xf numFmtId="0" fontId="0" fillId="13" borderId="305" applyNumberFormat="1" applyFont="1" applyFill="1" applyBorder="1" applyAlignment="1" applyProtection="0">
      <alignment horizontal="center" vertical="bottom"/>
    </xf>
    <xf numFmtId="59" fontId="23" fillId="14" borderId="305" applyNumberFormat="1" applyFont="1" applyFill="1" applyBorder="1" applyAlignment="1" applyProtection="0">
      <alignment horizontal="center" vertical="bottom" wrapText="1"/>
    </xf>
    <xf numFmtId="59" fontId="20" fillId="14" borderId="305" applyNumberFormat="1" applyFont="1" applyFill="1" applyBorder="1" applyAlignment="1" applyProtection="0">
      <alignment horizontal="center" vertical="top"/>
    </xf>
    <xf numFmtId="0" fontId="0" fillId="7" borderId="305" applyNumberFormat="1" applyFont="1" applyFill="1" applyBorder="1" applyAlignment="1" applyProtection="0">
      <alignment horizontal="center" vertical="bottom"/>
    </xf>
    <xf numFmtId="59" fontId="23" fillId="14" borderId="306" applyNumberFormat="1" applyFont="1" applyFill="1" applyBorder="1" applyAlignment="1" applyProtection="0">
      <alignment horizontal="center" vertical="bottom"/>
    </xf>
    <xf numFmtId="59" fontId="18" fillId="13" borderId="79" applyNumberFormat="1" applyFont="1" applyFill="1" applyBorder="1" applyAlignment="1" applyProtection="0">
      <alignment horizontal="center" vertical="bottom"/>
    </xf>
    <xf numFmtId="0" fontId="20" fillId="14" borderId="307" applyNumberFormat="1" applyFont="1" applyFill="1" applyBorder="1" applyAlignment="1" applyProtection="0">
      <alignment horizontal="center" vertical="bottom"/>
    </xf>
    <xf numFmtId="49" fontId="0" fillId="6" borderId="84" applyNumberFormat="1" applyFont="1" applyFill="1" applyBorder="1" applyAlignment="1" applyProtection="0">
      <alignment vertical="bottom"/>
    </xf>
    <xf numFmtId="0" fontId="20" fillId="14" borderId="308" applyNumberFormat="1" applyFont="1" applyFill="1" applyBorder="1" applyAlignment="1" applyProtection="0">
      <alignment horizontal="center" vertical="bottom"/>
    </xf>
    <xf numFmtId="0" fontId="20" fillId="14" borderId="309" applyNumberFormat="1" applyFont="1" applyFill="1" applyBorder="1" applyAlignment="1" applyProtection="0">
      <alignment horizontal="center" vertical="bottom"/>
    </xf>
    <xf numFmtId="62" fontId="20" fillId="14" borderId="310" applyNumberFormat="1" applyFont="1" applyFill="1" applyBorder="1" applyAlignment="1" applyProtection="0">
      <alignment horizontal="center" vertical="bottom"/>
    </xf>
    <xf numFmtId="1" fontId="0" fillId="13" borderId="106" applyNumberFormat="1" applyFont="1" applyFill="1" applyBorder="1" applyAlignment="1" applyProtection="0">
      <alignment horizontal="right" vertical="bottom"/>
    </xf>
    <xf numFmtId="59" fontId="23" fillId="14" borderId="96" applyNumberFormat="1" applyFont="1" applyFill="1" applyBorder="1" applyAlignment="1" applyProtection="0">
      <alignment horizontal="center" vertical="bottom" wrapText="1"/>
    </xf>
    <xf numFmtId="2" fontId="25" fillId="11" borderId="187" applyNumberFormat="1" applyFont="1" applyFill="1" applyBorder="1" applyAlignment="1" applyProtection="0">
      <alignment horizontal="center" vertical="bottom"/>
    </xf>
    <xf numFmtId="2" fontId="25" fillId="9" borderId="190" applyNumberFormat="1" applyFont="1" applyFill="1" applyBorder="1" applyAlignment="1" applyProtection="0">
      <alignment horizontal="center" vertical="bottom"/>
    </xf>
    <xf numFmtId="0" fontId="0" fillId="8" borderId="311" applyNumberFormat="0" applyFont="1" applyFill="1" applyBorder="1" applyAlignment="1" applyProtection="0">
      <alignment vertical="bottom"/>
    </xf>
    <xf numFmtId="49" fontId="14" fillId="7" borderId="189" applyNumberFormat="1" applyFont="1" applyFill="1" applyBorder="1" applyAlignment="1" applyProtection="0">
      <alignment horizontal="right" vertical="bottom"/>
    </xf>
    <xf numFmtId="2" fontId="14" fillId="9" borderId="187" applyNumberFormat="1" applyFont="1" applyFill="1" applyBorder="1" applyAlignment="1" applyProtection="0">
      <alignment horizontal="center" vertical="bottom"/>
    </xf>
    <xf numFmtId="0" fontId="0" fillId="6" borderId="123" applyNumberFormat="1" applyFont="1" applyFill="1" applyBorder="1" applyAlignment="1" applyProtection="0">
      <alignment vertical="bottom"/>
    </xf>
    <xf numFmtId="49" fontId="14" fillId="7" borderId="82" applyNumberFormat="1" applyFont="1" applyFill="1" applyBorder="1" applyAlignment="1" applyProtection="0">
      <alignment horizontal="right" vertical="bottom" wrapText="1"/>
    </xf>
    <xf numFmtId="2" fontId="17" fillId="9" borderId="3" applyNumberFormat="1" applyFont="1" applyFill="1" applyBorder="1" applyAlignment="1" applyProtection="0">
      <alignment horizontal="center" vertical="bottom"/>
    </xf>
    <xf numFmtId="0" fontId="0" fillId="13" borderId="3" applyNumberFormat="0" applyFont="1" applyFill="1" applyBorder="1" applyAlignment="1" applyProtection="0">
      <alignment horizontal="center" vertical="bottom"/>
    </xf>
    <xf numFmtId="0" fontId="20" fillId="14" borderId="3" applyNumberFormat="0" applyFont="1" applyFill="1" applyBorder="1" applyAlignment="1" applyProtection="0">
      <alignment horizontal="center" vertical="bottom"/>
    </xf>
    <xf numFmtId="0" fontId="0" fillId="9" borderId="96" applyNumberFormat="0" applyFont="1" applyFill="1" applyBorder="1" applyAlignment="1" applyProtection="0">
      <alignment horizontal="center" vertical="bottom"/>
    </xf>
    <xf numFmtId="49" fontId="0" fillId="8" borderId="312" applyNumberFormat="1" applyFont="1" applyFill="1" applyBorder="1" applyAlignment="1" applyProtection="0">
      <alignment horizontal="left" vertical="bottom" wrapText="1"/>
    </xf>
    <xf numFmtId="49" fontId="0" fillId="8" borderId="4" applyNumberFormat="1" applyFont="1" applyFill="1" applyBorder="1" applyAlignment="1" applyProtection="0">
      <alignment horizontal="center" vertical="bottom"/>
    </xf>
    <xf numFmtId="49" fontId="14" fillId="7" borderId="86" applyNumberFormat="1" applyFont="1" applyFill="1" applyBorder="1" applyAlignment="1" applyProtection="0">
      <alignment horizontal="right" vertical="bottom" wrapText="1"/>
    </xf>
    <xf numFmtId="2" fontId="4" fillId="14" borderId="28" applyNumberFormat="1" applyFont="1" applyFill="1" applyBorder="1" applyAlignment="1" applyProtection="0">
      <alignment horizontal="center" vertical="bottom"/>
    </xf>
    <xf numFmtId="2" fontId="4" fillId="14" borderId="3" applyNumberFormat="1" applyFont="1" applyFill="1" applyBorder="1" applyAlignment="1" applyProtection="0">
      <alignment horizontal="center" vertical="bottom"/>
    </xf>
    <xf numFmtId="49" fontId="0" fillId="8" borderId="313" applyNumberFormat="1" applyFont="1" applyFill="1" applyBorder="1" applyAlignment="1" applyProtection="0">
      <alignment horizontal="left" vertical="bottom" wrapText="1"/>
    </xf>
    <xf numFmtId="61" fontId="0" fillId="7" borderId="28" applyNumberFormat="1" applyFont="1" applyFill="1" applyBorder="1" applyAlignment="1" applyProtection="0">
      <alignment horizontal="center" vertical="bottom" wrapText="1"/>
    </xf>
    <xf numFmtId="49" fontId="14" fillId="8" borderId="81" applyNumberFormat="1" applyFont="1" applyFill="1" applyBorder="1" applyAlignment="1" applyProtection="0">
      <alignment horizontal="center" vertical="bottom"/>
    </xf>
    <xf numFmtId="49" fontId="14" fillId="8" borderId="82" applyNumberFormat="1" applyFont="1" applyFill="1" applyBorder="1" applyAlignment="1" applyProtection="0">
      <alignment horizontal="left" vertical="bottom" wrapText="1"/>
    </xf>
    <xf numFmtId="60" fontId="14" fillId="7" borderId="3" applyNumberFormat="1" applyFont="1" applyFill="1" applyBorder="1" applyAlignment="1" applyProtection="0">
      <alignment horizontal="center" vertical="bottom"/>
    </xf>
    <xf numFmtId="1" fontId="14" fillId="7" borderId="3" applyNumberFormat="1" applyFont="1" applyFill="1" applyBorder="1" applyAlignment="1" applyProtection="0">
      <alignment horizontal="center" vertical="bottom"/>
    </xf>
    <xf numFmtId="60" fontId="14" fillId="7" borderId="4" applyNumberFormat="1" applyFont="1" applyFill="1" applyBorder="1" applyAlignment="1" applyProtection="0">
      <alignment horizontal="center" vertical="bottom"/>
    </xf>
    <xf numFmtId="49" fontId="14" fillId="7" borderId="87" applyNumberFormat="1" applyFont="1" applyFill="1" applyBorder="1" applyAlignment="1" applyProtection="0">
      <alignment horizontal="center" vertical="bottom" wrapText="1"/>
    </xf>
    <xf numFmtId="49" fontId="14" fillId="7" borderId="88" applyNumberFormat="1" applyFont="1" applyFill="1" applyBorder="1" applyAlignment="1" applyProtection="0">
      <alignment horizontal="center" vertical="bottom" wrapText="1"/>
    </xf>
    <xf numFmtId="49" fontId="14" fillId="7" borderId="89" applyNumberFormat="1" applyFont="1" applyFill="1" applyBorder="1" applyAlignment="1" applyProtection="0">
      <alignment horizontal="center" vertical="bottom"/>
    </xf>
    <xf numFmtId="49" fontId="14" fillId="7" borderId="28" applyNumberFormat="1" applyFont="1" applyFill="1" applyBorder="1" applyAlignment="1" applyProtection="0">
      <alignment horizontal="center" vertical="bottom"/>
    </xf>
    <xf numFmtId="1" fontId="14" fillId="7" borderId="1" applyNumberFormat="1" applyFont="1" applyFill="1" applyBorder="1" applyAlignment="1" applyProtection="0">
      <alignment horizontal="center" vertical="bottom"/>
    </xf>
    <xf numFmtId="49" fontId="14" fillId="7" borderId="90" applyNumberFormat="1" applyFont="1" applyFill="1" applyBorder="1" applyAlignment="1" applyProtection="0">
      <alignment horizontal="center" vertical="bottom"/>
    </xf>
    <xf numFmtId="1" fontId="14" fillId="7" borderId="91" applyNumberFormat="1" applyFont="1" applyFill="1" applyBorder="1" applyAlignment="1" applyProtection="0">
      <alignment horizontal="center" vertical="bottom"/>
    </xf>
    <xf numFmtId="49" fontId="14" fillId="7" borderId="92" applyNumberFormat="1" applyFont="1" applyFill="1" applyBorder="1" applyAlignment="1" applyProtection="0">
      <alignment horizontal="center" vertical="bottom" wrapText="1"/>
    </xf>
    <xf numFmtId="1" fontId="14" fillId="7" borderId="92" applyNumberFormat="1" applyFont="1" applyFill="1" applyBorder="1" applyAlignment="1" applyProtection="0">
      <alignment horizontal="center" vertical="bottom" wrapText="1"/>
    </xf>
    <xf numFmtId="1" fontId="14" fillId="7" borderId="90" applyNumberFormat="1" applyFont="1" applyFill="1" applyBorder="1" applyAlignment="1" applyProtection="0">
      <alignment horizontal="center" vertical="bottom" wrapText="1"/>
    </xf>
    <xf numFmtId="0" fontId="14" fillId="7" borderId="36" applyNumberFormat="0" applyFont="1" applyFill="1" applyBorder="1" applyAlignment="1" applyProtection="0">
      <alignment horizontal="center" vertical="bottom"/>
    </xf>
    <xf numFmtId="9" fontId="14" fillId="7" borderId="3" applyNumberFormat="1" applyFont="1" applyFill="1" applyBorder="1" applyAlignment="1" applyProtection="0">
      <alignment horizontal="center" vertical="bottom"/>
    </xf>
    <xf numFmtId="0" fontId="14" fillId="7" borderId="3" applyNumberFormat="0" applyFont="1" applyFill="1" applyBorder="1" applyAlignment="1" applyProtection="0">
      <alignment horizontal="center" vertical="bottom" wrapText="1"/>
    </xf>
    <xf numFmtId="49" fontId="14" fillId="7" borderId="3" applyNumberFormat="1" applyFont="1" applyFill="1" applyBorder="1" applyAlignment="1" applyProtection="0">
      <alignment horizontal="center" vertical="bottom"/>
    </xf>
    <xf numFmtId="0" fontId="14" fillId="7" borderId="3" applyNumberFormat="0" applyFont="1" applyFill="1" applyBorder="1" applyAlignment="1" applyProtection="0">
      <alignment horizontal="center" vertical="bottom"/>
    </xf>
    <xf numFmtId="2" fontId="14" fillId="13" borderId="3" applyNumberFormat="1" applyFont="1" applyFill="1" applyBorder="1" applyAlignment="1" applyProtection="0">
      <alignment horizontal="center" vertical="bottom"/>
    </xf>
    <xf numFmtId="62" fontId="14" fillId="9" borderId="3" applyNumberFormat="1" applyFont="1" applyFill="1" applyBorder="1" applyAlignment="1" applyProtection="0">
      <alignment horizontal="center" vertical="bottom"/>
    </xf>
    <xf numFmtId="62" fontId="14" fillId="7" borderId="3" applyNumberFormat="1" applyFont="1" applyFill="1" applyBorder="1" applyAlignment="1" applyProtection="0">
      <alignment horizontal="right" vertical="bottom"/>
    </xf>
    <xf numFmtId="0" fontId="14" fillId="7" borderId="4" applyNumberFormat="0" applyFont="1" applyFill="1" applyBorder="1" applyAlignment="1" applyProtection="0">
      <alignment horizontal="center" vertical="bottom"/>
    </xf>
    <xf numFmtId="1" fontId="14" fillId="13" borderId="95" applyNumberFormat="1" applyFont="1" applyFill="1" applyBorder="1" applyAlignment="1" applyProtection="0">
      <alignment horizontal="right" vertical="bottom"/>
    </xf>
    <xf numFmtId="1" fontId="14" fillId="13" borderId="96" applyNumberFormat="1" applyFont="1" applyFill="1" applyBorder="1" applyAlignment="1" applyProtection="0">
      <alignment horizontal="right" vertical="bottom"/>
    </xf>
    <xf numFmtId="0" fontId="14" fillId="13" borderId="96" applyNumberFormat="0" applyFont="1" applyFill="1" applyBorder="1" applyAlignment="1" applyProtection="0">
      <alignment horizontal="center" vertical="bottom"/>
    </xf>
    <xf numFmtId="59" fontId="15" fillId="7" borderId="96" applyNumberFormat="1" applyFont="1" applyFill="1" applyBorder="1" applyAlignment="1" applyProtection="0">
      <alignment horizontal="center" vertical="bottom" wrapText="1"/>
    </xf>
    <xf numFmtId="59" fontId="14" fillId="13" borderId="96" applyNumberFormat="1" applyFont="1" applyFill="1" applyBorder="1" applyAlignment="1" applyProtection="0">
      <alignment horizontal="center" vertical="top"/>
    </xf>
    <xf numFmtId="0" fontId="14" fillId="7" borderId="96" applyNumberFormat="0" applyFont="1" applyFill="1" applyBorder="1" applyAlignment="1" applyProtection="0">
      <alignment horizontal="center" vertical="bottom"/>
    </xf>
    <xf numFmtId="1" fontId="4" fillId="15" borderId="1" applyNumberFormat="1" applyFont="1" applyFill="1" applyBorder="1" applyAlignment="1" applyProtection="0">
      <alignment horizontal="center" vertical="bottom"/>
    </xf>
    <xf numFmtId="1" fontId="21" fillId="14" borderId="150" applyNumberFormat="1" applyFont="1" applyFill="1" applyBorder="1" applyAlignment="1" applyProtection="0">
      <alignment horizontal="center" vertical="bottom"/>
    </xf>
    <xf numFmtId="49" fontId="14" fillId="7" borderId="81" applyNumberFormat="1" applyFont="1" applyFill="1" applyBorder="1" applyAlignment="1" applyProtection="0">
      <alignment horizontal="center" vertical="bottom"/>
    </xf>
    <xf numFmtId="49" fontId="14" fillId="7" borderId="156" applyNumberFormat="1" applyFont="1" applyFill="1" applyBorder="1" applyAlignment="1" applyProtection="0">
      <alignment horizontal="center" vertical="bottom"/>
    </xf>
    <xf numFmtId="2" fontId="14" fillId="7" borderId="3" applyNumberFormat="1" applyFont="1" applyFill="1" applyBorder="1" applyAlignment="1" applyProtection="0">
      <alignment horizontal="center" vertical="bottom"/>
    </xf>
    <xf numFmtId="62" fontId="14" fillId="7" borderId="3" applyNumberFormat="1" applyFont="1" applyFill="1" applyBorder="1" applyAlignment="1" applyProtection="0">
      <alignment horizontal="center" vertical="bottom"/>
    </xf>
    <xf numFmtId="1" fontId="14" fillId="7" borderId="95" applyNumberFormat="1" applyFont="1" applyFill="1" applyBorder="1" applyAlignment="1" applyProtection="0">
      <alignment horizontal="right" vertical="bottom"/>
    </xf>
    <xf numFmtId="1" fontId="14" fillId="7" borderId="96" applyNumberFormat="1" applyFont="1" applyFill="1" applyBorder="1" applyAlignment="1" applyProtection="0">
      <alignment horizontal="right" vertical="bottom"/>
    </xf>
    <xf numFmtId="59" fontId="14" fillId="7" borderId="96" applyNumberFormat="1" applyFont="1" applyFill="1" applyBorder="1" applyAlignment="1" applyProtection="0">
      <alignment horizontal="center" vertical="top"/>
    </xf>
    <xf numFmtId="49" fontId="17" fillId="7" borderId="3" applyNumberFormat="1" applyFont="1" applyFill="1" applyBorder="1" applyAlignment="1" applyProtection="0">
      <alignment horizontal="center" vertical="center" wrapText="1"/>
    </xf>
    <xf numFmtId="0" fontId="0" fillId="7" borderId="4" applyNumberFormat="0" applyFont="1" applyFill="1" applyBorder="1" applyAlignment="1" applyProtection="0">
      <alignment vertical="bottom"/>
    </xf>
    <xf numFmtId="49" fontId="0" fillId="7" borderId="96" applyNumberFormat="1" applyFont="1" applyFill="1" applyBorder="1" applyAlignment="1" applyProtection="0">
      <alignment vertical="bottom"/>
    </xf>
    <xf numFmtId="2" fontId="17" fillId="9" borderId="28" applyNumberFormat="1" applyFont="1" applyFill="1" applyBorder="1" applyAlignment="1" applyProtection="0">
      <alignment horizontal="center" vertical="bottom"/>
    </xf>
    <xf numFmtId="0" fontId="20" fillId="14" borderId="96" applyNumberFormat="0" applyFont="1" applyFill="1" applyBorder="1" applyAlignment="1" applyProtection="0">
      <alignment horizontal="center" vertical="bottom"/>
    </xf>
    <xf numFmtId="61" fontId="0" fillId="7" borderId="28" applyNumberFormat="1" applyFont="1" applyFill="1" applyBorder="1" applyAlignment="1" applyProtection="0">
      <alignment horizontal="center" vertical="bottom"/>
    </xf>
    <xf numFmtId="59" fontId="14" fillId="7" borderId="81" applyNumberFormat="1" applyFont="1" applyFill="1" applyBorder="1" applyAlignment="1" applyProtection="0">
      <alignment horizontal="center" vertical="bottom"/>
    </xf>
    <xf numFmtId="59" fontId="17" fillId="9" borderId="3" applyNumberFormat="1" applyFont="1" applyFill="1" applyBorder="1" applyAlignment="1" applyProtection="0">
      <alignment horizontal="center" vertical="bottom"/>
    </xf>
    <xf numFmtId="59" fontId="22" fillId="14" borderId="3" applyNumberFormat="1" applyFont="1" applyFill="1" applyBorder="1" applyAlignment="1" applyProtection="0">
      <alignment horizontal="center" vertical="bottom"/>
    </xf>
    <xf numFmtId="59" fontId="22" fillId="15" borderId="3" applyNumberFormat="1" applyFont="1" applyFill="1" applyBorder="1" applyAlignment="1" applyProtection="0">
      <alignment horizontal="center" vertical="bottom"/>
    </xf>
    <xf numFmtId="59" fontId="14" fillId="7" borderId="3" applyNumberFormat="1" applyFont="1" applyFill="1" applyBorder="1" applyAlignment="1" applyProtection="0">
      <alignment horizontal="center" vertical="bottom"/>
    </xf>
    <xf numFmtId="59" fontId="14" fillId="7" borderId="4" applyNumberFormat="1" applyFont="1" applyFill="1" applyBorder="1" applyAlignment="1" applyProtection="0">
      <alignment horizontal="center" vertical="bottom"/>
    </xf>
    <xf numFmtId="59" fontId="14" fillId="7" borderId="86" applyNumberFormat="1" applyFont="1" applyFill="1" applyBorder="1" applyAlignment="1" applyProtection="0">
      <alignment horizontal="center" vertical="bottom" wrapText="1"/>
    </xf>
    <xf numFmtId="59" fontId="14" fillId="7" borderId="87" applyNumberFormat="1" applyFont="1" applyFill="1" applyBorder="1" applyAlignment="1" applyProtection="0">
      <alignment horizontal="center" vertical="bottom" wrapText="1"/>
    </xf>
    <xf numFmtId="59" fontId="14" fillId="7" borderId="88" applyNumberFormat="1" applyFont="1" applyFill="1" applyBorder="1" applyAlignment="1" applyProtection="0">
      <alignment horizontal="center" vertical="bottom" wrapText="1"/>
    </xf>
    <xf numFmtId="59" fontId="14" fillId="7" borderId="89" applyNumberFormat="1" applyFont="1" applyFill="1" applyBorder="1" applyAlignment="1" applyProtection="0">
      <alignment horizontal="center" vertical="bottom"/>
    </xf>
    <xf numFmtId="59" fontId="14" fillId="7" borderId="28" applyNumberFormat="1" applyFont="1" applyFill="1" applyBorder="1" applyAlignment="1" applyProtection="0">
      <alignment horizontal="center" vertical="bottom"/>
    </xf>
    <xf numFmtId="59" fontId="14" fillId="7" borderId="1" applyNumberFormat="1" applyFont="1" applyFill="1" applyBorder="1" applyAlignment="1" applyProtection="0">
      <alignment horizontal="center" vertical="bottom"/>
    </xf>
    <xf numFmtId="59" fontId="14" fillId="7" borderId="90" applyNumberFormat="1" applyFont="1" applyFill="1" applyBorder="1" applyAlignment="1" applyProtection="0">
      <alignment horizontal="center" vertical="bottom"/>
    </xf>
    <xf numFmtId="59" fontId="14" fillId="7" borderId="91" applyNumberFormat="1" applyFont="1" applyFill="1" applyBorder="1" applyAlignment="1" applyProtection="0">
      <alignment horizontal="center" vertical="bottom"/>
    </xf>
    <xf numFmtId="59" fontId="14" fillId="7" borderId="13" applyNumberFormat="1" applyFont="1" applyFill="1" applyBorder="1" applyAlignment="1" applyProtection="0">
      <alignment horizontal="center" vertical="bottom" wrapText="1"/>
    </xf>
    <xf numFmtId="59" fontId="14" fillId="7" borderId="1" applyNumberFormat="1" applyFont="1" applyFill="1" applyBorder="1" applyAlignment="1" applyProtection="0">
      <alignment horizontal="center" vertical="bottom" wrapText="1"/>
    </xf>
    <xf numFmtId="59" fontId="14" fillId="7" borderId="92" applyNumberFormat="1" applyFont="1" applyFill="1" applyBorder="1" applyAlignment="1" applyProtection="0">
      <alignment horizontal="center" vertical="bottom" wrapText="1"/>
    </xf>
    <xf numFmtId="59" fontId="14" fillId="7" borderId="90" applyNumberFormat="1" applyFont="1" applyFill="1" applyBorder="1" applyAlignment="1" applyProtection="0">
      <alignment horizontal="center" vertical="bottom" wrapText="1"/>
    </xf>
    <xf numFmtId="59" fontId="14" fillId="7" borderId="36" applyNumberFormat="1" applyFont="1" applyFill="1" applyBorder="1" applyAlignment="1" applyProtection="0">
      <alignment horizontal="center" vertical="bottom"/>
    </xf>
    <xf numFmtId="59" fontId="14" fillId="7" borderId="3" applyNumberFormat="1" applyFont="1" applyFill="1" applyBorder="1" applyAlignment="1" applyProtection="0">
      <alignment horizontal="center" vertical="bottom" wrapText="1"/>
    </xf>
    <xf numFmtId="63" fontId="14" fillId="7" borderId="3" applyNumberFormat="1" applyFont="1" applyFill="1" applyBorder="1" applyAlignment="1" applyProtection="0">
      <alignment horizontal="center" vertical="bottom"/>
    </xf>
    <xf numFmtId="63" fontId="14" fillId="7" borderId="3" applyNumberFormat="1" applyFont="1" applyFill="1" applyBorder="1" applyAlignment="1" applyProtection="0">
      <alignment horizontal="right" vertical="bottom"/>
    </xf>
    <xf numFmtId="59" fontId="14" fillId="7" borderId="95" applyNumberFormat="1" applyFont="1" applyFill="1" applyBorder="1" applyAlignment="1" applyProtection="0">
      <alignment horizontal="right" vertical="bottom"/>
    </xf>
    <xf numFmtId="59" fontId="14" fillId="7" borderId="96" applyNumberFormat="1" applyFont="1" applyFill="1" applyBorder="1" applyAlignment="1" applyProtection="0">
      <alignment horizontal="right" vertical="bottom"/>
    </xf>
    <xf numFmtId="59" fontId="14" fillId="7" borderId="96" applyNumberFormat="1" applyFont="1" applyFill="1" applyBorder="1" applyAlignment="1" applyProtection="0">
      <alignment horizontal="center" vertical="bottom"/>
    </xf>
    <xf numFmtId="60" fontId="0" fillId="9" borderId="14" applyNumberFormat="1" applyFont="1" applyFill="1" applyBorder="1" applyAlignment="1" applyProtection="0">
      <alignment horizontal="center" vertical="bottom"/>
    </xf>
    <xf numFmtId="59" fontId="22" fillId="14" borderId="126" applyNumberFormat="1" applyFont="1" applyFill="1" applyBorder="1" applyAlignment="1" applyProtection="0">
      <alignment horizontal="center" vertical="bottom"/>
    </xf>
    <xf numFmtId="59" fontId="22" fillId="14" borderId="109" applyNumberFormat="1" applyFont="1" applyFill="1" applyBorder="1" applyAlignment="1" applyProtection="0">
      <alignment horizontal="center" vertical="bottom"/>
    </xf>
    <xf numFmtId="59" fontId="17" fillId="7" borderId="109" applyNumberFormat="1" applyFont="1" applyFill="1" applyBorder="1" applyAlignment="1" applyProtection="0">
      <alignment horizontal="center" vertical="bottom"/>
    </xf>
    <xf numFmtId="59" fontId="14" fillId="7" borderId="126" applyNumberFormat="1" applyFont="1" applyFill="1" applyBorder="1" applyAlignment="1" applyProtection="0">
      <alignment horizontal="center" vertical="bottom"/>
    </xf>
    <xf numFmtId="59" fontId="14" fillId="7" borderId="127" applyNumberFormat="1" applyFont="1" applyFill="1" applyBorder="1" applyAlignment="1" applyProtection="0">
      <alignment horizontal="center" vertical="bottom"/>
    </xf>
    <xf numFmtId="59" fontId="14" fillId="7" borderId="243" applyNumberFormat="1" applyFont="1" applyFill="1" applyBorder="1" applyAlignment="1" applyProtection="0">
      <alignment horizontal="center" vertical="bottom"/>
    </xf>
    <xf numFmtId="49" fontId="14" fillId="9" borderId="86" applyNumberFormat="1" applyFont="1" applyFill="1" applyBorder="1" applyAlignment="1" applyProtection="0">
      <alignment horizontal="center" vertical="bottom" wrapText="1"/>
    </xf>
    <xf numFmtId="1" fontId="13" fillId="9" borderId="158" applyNumberFormat="1" applyFont="1" applyFill="1" applyBorder="1" applyAlignment="1" applyProtection="0">
      <alignment horizontal="center" vertical="bottom"/>
    </xf>
    <xf numFmtId="1" fontId="13" fillId="10" borderId="150" applyNumberFormat="1" applyFont="1" applyFill="1" applyBorder="1" applyAlignment="1" applyProtection="0">
      <alignment horizontal="center" vertical="bottom"/>
    </xf>
    <xf numFmtId="60" fontId="0" fillId="11" borderId="172" applyNumberFormat="1" applyFont="1" applyFill="1" applyBorder="1" applyAlignment="1" applyProtection="0">
      <alignment horizontal="center" vertical="bottom"/>
    </xf>
    <xf numFmtId="49" fontId="14" fillId="7" borderId="183" applyNumberFormat="1" applyFont="1" applyFill="1" applyBorder="1" applyAlignment="1" applyProtection="0">
      <alignment horizontal="right" vertical="bottom" wrapText="1"/>
    </xf>
    <xf numFmtId="59" fontId="22" fillId="15" borderId="314" applyNumberFormat="1" applyFont="1" applyFill="1" applyBorder="1" applyAlignment="1" applyProtection="0">
      <alignment horizontal="center" vertical="bottom"/>
    </xf>
    <xf numFmtId="59" fontId="17" fillId="7" borderId="3" applyNumberFormat="1" applyFont="1" applyFill="1" applyBorder="1" applyAlignment="1" applyProtection="0">
      <alignment horizontal="center" vertical="bottom"/>
    </xf>
    <xf numFmtId="59" fontId="14" fillId="7" borderId="114" applyNumberFormat="1" applyFont="1" applyFill="1" applyBorder="1" applyAlignment="1" applyProtection="0">
      <alignment horizontal="center" vertical="bottom"/>
    </xf>
    <xf numFmtId="49" fontId="4" fillId="15" borderId="102" applyNumberFormat="1" applyFont="1" applyFill="1" applyBorder="1" applyAlignment="1" applyProtection="0">
      <alignment horizontal="center" vertical="bottom" wrapText="1"/>
    </xf>
    <xf numFmtId="59" fontId="0" fillId="7" borderId="81" applyNumberFormat="1" applyFont="1" applyFill="1" applyBorder="1" applyAlignment="1" applyProtection="0">
      <alignment horizontal="center" vertical="bottom"/>
    </xf>
    <xf numFmtId="59" fontId="0" fillId="7" borderId="3" applyNumberFormat="1" applyFont="1" applyFill="1" applyBorder="1" applyAlignment="1" applyProtection="0">
      <alignment horizontal="center" vertical="bottom"/>
    </xf>
    <xf numFmtId="59" fontId="0" fillId="7" borderId="4" applyNumberFormat="1" applyFont="1" applyFill="1" applyBorder="1" applyAlignment="1" applyProtection="0">
      <alignment horizontal="center" vertical="bottom"/>
    </xf>
    <xf numFmtId="59" fontId="0" fillId="7" borderId="86" applyNumberFormat="1" applyFont="1" applyFill="1" applyBorder="1" applyAlignment="1" applyProtection="0">
      <alignment horizontal="center" vertical="bottom" wrapText="1"/>
    </xf>
    <xf numFmtId="59" fontId="14" fillId="7" borderId="315" applyNumberFormat="1" applyFont="1" applyFill="1" applyBorder="1" applyAlignment="1" applyProtection="0">
      <alignment horizontal="center" vertical="bottom" wrapText="1"/>
    </xf>
    <xf numFmtId="59" fontId="0" fillId="7" borderId="87" applyNumberFormat="1" applyFont="1" applyFill="1" applyBorder="1" applyAlignment="1" applyProtection="0">
      <alignment horizontal="center" vertical="bottom" wrapText="1"/>
    </xf>
    <xf numFmtId="59" fontId="0" fillId="7" borderId="88" applyNumberFormat="1" applyFont="1" applyFill="1" applyBorder="1" applyAlignment="1" applyProtection="0">
      <alignment horizontal="center" vertical="bottom" wrapText="1"/>
    </xf>
    <xf numFmtId="59" fontId="0" fillId="7" borderId="89" applyNumberFormat="1" applyFont="1" applyFill="1" applyBorder="1" applyAlignment="1" applyProtection="0">
      <alignment horizontal="center" vertical="bottom"/>
    </xf>
    <xf numFmtId="59" fontId="0" fillId="7" borderId="28" applyNumberFormat="1" applyFont="1" applyFill="1" applyBorder="1" applyAlignment="1" applyProtection="0">
      <alignment horizontal="center" vertical="bottom"/>
    </xf>
    <xf numFmtId="59" fontId="0" fillId="7" borderId="1" applyNumberFormat="1" applyFont="1" applyFill="1" applyBorder="1" applyAlignment="1" applyProtection="0">
      <alignment horizontal="center" vertical="bottom"/>
    </xf>
    <xf numFmtId="59" fontId="0" fillId="7" borderId="90" applyNumberFormat="1" applyFont="1" applyFill="1" applyBorder="1" applyAlignment="1" applyProtection="0">
      <alignment horizontal="center" vertical="bottom"/>
    </xf>
    <xf numFmtId="59" fontId="0" fillId="7" borderId="91" applyNumberFormat="1" applyFont="1" applyFill="1" applyBorder="1" applyAlignment="1" applyProtection="0">
      <alignment horizontal="center" vertical="bottom"/>
    </xf>
    <xf numFmtId="59" fontId="0" fillId="7" borderId="13" applyNumberFormat="1" applyFont="1" applyFill="1" applyBorder="1" applyAlignment="1" applyProtection="0">
      <alignment horizontal="center" vertical="bottom" wrapText="1"/>
    </xf>
    <xf numFmtId="59" fontId="0" fillId="7" borderId="1" applyNumberFormat="1" applyFont="1" applyFill="1" applyBorder="1" applyAlignment="1" applyProtection="0">
      <alignment horizontal="center" vertical="bottom" wrapText="1"/>
    </xf>
    <xf numFmtId="59" fontId="0" fillId="7" borderId="92" applyNumberFormat="1" applyFont="1" applyFill="1" applyBorder="1" applyAlignment="1" applyProtection="0">
      <alignment horizontal="center" vertical="bottom" wrapText="1"/>
    </xf>
    <xf numFmtId="59" fontId="0" fillId="7" borderId="90" applyNumberFormat="1" applyFont="1" applyFill="1" applyBorder="1" applyAlignment="1" applyProtection="0">
      <alignment horizontal="center" vertical="bottom" wrapText="1"/>
    </xf>
    <xf numFmtId="59" fontId="0" fillId="7" borderId="36" applyNumberFormat="1" applyFont="1" applyFill="1" applyBorder="1" applyAlignment="1" applyProtection="0">
      <alignment horizontal="center" vertical="bottom"/>
    </xf>
    <xf numFmtId="59" fontId="0" fillId="7" borderId="3" applyNumberFormat="1" applyFont="1" applyFill="1" applyBorder="1" applyAlignment="1" applyProtection="0">
      <alignment horizontal="center" vertical="bottom" wrapText="1"/>
    </xf>
    <xf numFmtId="63" fontId="0" fillId="7" borderId="3" applyNumberFormat="1" applyFont="1" applyFill="1" applyBorder="1" applyAlignment="1" applyProtection="0">
      <alignment horizontal="center" vertical="bottom"/>
    </xf>
    <xf numFmtId="63" fontId="0" fillId="7" borderId="3" applyNumberFormat="1" applyFont="1" applyFill="1" applyBorder="1" applyAlignment="1" applyProtection="0">
      <alignment horizontal="right" vertical="bottom"/>
    </xf>
    <xf numFmtId="59" fontId="0" fillId="7" borderId="95" applyNumberFormat="1" applyFont="1" applyFill="1" applyBorder="1" applyAlignment="1" applyProtection="0">
      <alignment horizontal="right" vertical="bottom"/>
    </xf>
    <xf numFmtId="59" fontId="0" fillId="7" borderId="96" applyNumberFormat="1" applyFont="1" applyFill="1" applyBorder="1" applyAlignment="1" applyProtection="0">
      <alignment horizontal="right" vertical="bottom"/>
    </xf>
    <xf numFmtId="59" fontId="0" fillId="7" borderId="96" applyNumberFormat="1" applyFont="1" applyFill="1" applyBorder="1" applyAlignment="1" applyProtection="0">
      <alignment horizontal="center" vertical="bottom"/>
    </xf>
    <xf numFmtId="49" fontId="14" fillId="9" borderId="315" applyNumberFormat="1" applyFont="1" applyFill="1" applyBorder="1" applyAlignment="1" applyProtection="0">
      <alignment horizontal="center" vertical="bottom" wrapText="1"/>
    </xf>
    <xf numFmtId="1" fontId="4" fillId="15" borderId="109" applyNumberFormat="1" applyFont="1" applyFill="1" applyBorder="1" applyAlignment="1" applyProtection="0">
      <alignment horizontal="center" vertical="bottom"/>
    </xf>
    <xf numFmtId="1" fontId="13" fillId="7" borderId="158" applyNumberFormat="1" applyFont="1" applyFill="1" applyBorder="1" applyAlignment="1" applyProtection="0">
      <alignment horizontal="center" vertical="bottom"/>
    </xf>
    <xf numFmtId="60" fontId="0" fillId="7" borderId="158" applyNumberFormat="1" applyFont="1" applyFill="1" applyBorder="1" applyAlignment="1" applyProtection="0">
      <alignment horizontal="center" vertical="bottom"/>
    </xf>
    <xf numFmtId="49" fontId="14" fillId="9" borderId="107" applyNumberFormat="1" applyFont="1" applyFill="1" applyBorder="1" applyAlignment="1" applyProtection="0">
      <alignment horizontal="center" vertical="bottom" wrapText="1"/>
    </xf>
    <xf numFmtId="59" fontId="17" fillId="9" borderId="314" applyNumberFormat="1" applyFont="1" applyFill="1" applyBorder="1" applyAlignment="1" applyProtection="0">
      <alignment horizontal="center" vertical="bottom"/>
    </xf>
    <xf numFmtId="59" fontId="4" fillId="7" borderId="3" applyNumberFormat="1" applyFont="1" applyFill="1" applyBorder="1" applyAlignment="1" applyProtection="0">
      <alignment horizontal="center" vertical="bottom"/>
    </xf>
    <xf numFmtId="0" fontId="13" fillId="7" borderId="3" applyNumberFormat="1" applyFont="1" applyFill="1" applyBorder="1" applyAlignment="1" applyProtection="0">
      <alignment horizontal="center" vertical="bottom"/>
    </xf>
    <xf numFmtId="59" fontId="17" fillId="11" borderId="314" applyNumberFormat="1" applyFont="1" applyFill="1" applyBorder="1" applyAlignment="1" applyProtection="0">
      <alignment horizontal="center" vertical="bottom"/>
    </xf>
    <xf numFmtId="59" fontId="17" fillId="11" borderId="3" applyNumberFormat="1" applyFont="1" applyFill="1" applyBorder="1" applyAlignment="1" applyProtection="0">
      <alignment horizontal="center" vertical="bottom"/>
    </xf>
    <xf numFmtId="14" fontId="0" fillId="6" borderId="226" applyNumberFormat="1" applyFont="1" applyFill="1" applyBorder="1" applyAlignment="1" applyProtection="0">
      <alignment vertical="bottom"/>
    </xf>
    <xf numFmtId="0" fontId="0" fillId="7" borderId="168" applyNumberFormat="0" applyFont="1" applyFill="1" applyBorder="1" applyAlignment="1" applyProtection="0">
      <alignment vertical="bottom"/>
    </xf>
    <xf numFmtId="0" fontId="0" fillId="7" borderId="169" applyNumberFormat="0" applyFont="1" applyFill="1" applyBorder="1" applyAlignment="1" applyProtection="0">
      <alignment vertical="bottom"/>
    </xf>
    <xf numFmtId="14" fontId="0" fillId="7" borderId="316" applyNumberFormat="1" applyFont="1" applyFill="1" applyBorder="1" applyAlignment="1" applyProtection="0">
      <alignment vertical="bottom"/>
    </xf>
    <xf numFmtId="49" fontId="0" fillId="8" borderId="81" applyNumberFormat="1" applyFont="1" applyFill="1" applyBorder="1" applyAlignment="1" applyProtection="0">
      <alignment horizontal="center" vertical="bottom" wrapText="1"/>
    </xf>
    <xf numFmtId="49" fontId="17" fillId="7" borderId="3" applyNumberFormat="1" applyFont="1" applyFill="1" applyBorder="1" applyAlignment="1" applyProtection="0">
      <alignment horizontal="center" vertical="bottom" wrapText="1"/>
    </xf>
    <xf numFmtId="1" fontId="13" fillId="9" borderId="3" applyNumberFormat="1" applyFont="1" applyFill="1" applyBorder="1" applyAlignment="1" applyProtection="0">
      <alignment horizontal="center" vertical="bottom" wrapText="1"/>
    </xf>
    <xf numFmtId="1" fontId="13" fillId="10" borderId="3" applyNumberFormat="1" applyFont="1" applyFill="1" applyBorder="1" applyAlignment="1" applyProtection="0">
      <alignment horizontal="center" vertical="bottom" wrapText="1"/>
    </xf>
    <xf numFmtId="1" fontId="13" fillId="9" borderId="4" applyNumberFormat="1" applyFont="1" applyFill="1" applyBorder="1" applyAlignment="1" applyProtection="0">
      <alignment horizontal="center" vertical="bottom" wrapText="1"/>
    </xf>
    <xf numFmtId="60" fontId="0" fillId="7" borderId="28" applyNumberFormat="1" applyFont="1" applyFill="1" applyBorder="1" applyAlignment="1" applyProtection="0">
      <alignment horizontal="center" vertical="bottom" wrapText="1"/>
    </xf>
    <xf numFmtId="1" fontId="0" fillId="7" borderId="3" applyNumberFormat="1" applyFont="1" applyFill="1" applyBorder="1" applyAlignment="1" applyProtection="0">
      <alignment horizontal="center" vertical="bottom" wrapText="1"/>
    </xf>
    <xf numFmtId="60" fontId="0" fillId="7" borderId="122" applyNumberFormat="1" applyFont="1" applyFill="1" applyBorder="1" applyAlignment="1" applyProtection="0">
      <alignment horizontal="center" vertical="bottom" wrapText="1"/>
    </xf>
    <xf numFmtId="49" fontId="0" fillId="7" borderId="89" applyNumberFormat="1" applyFont="1" applyFill="1" applyBorder="1" applyAlignment="1" applyProtection="0">
      <alignment horizontal="center" vertical="bottom" wrapText="1"/>
    </xf>
    <xf numFmtId="49" fontId="0" fillId="7" borderId="28" applyNumberFormat="1" applyFont="1" applyFill="1" applyBorder="1" applyAlignment="1" applyProtection="0">
      <alignment horizontal="center" vertical="bottom" wrapText="1"/>
    </xf>
    <xf numFmtId="49" fontId="0" fillId="7" borderId="90" applyNumberFormat="1" applyFont="1" applyFill="1" applyBorder="1" applyAlignment="1" applyProtection="0">
      <alignment horizontal="center" vertical="bottom" wrapText="1"/>
    </xf>
    <xf numFmtId="1" fontId="0" fillId="7" borderId="91" applyNumberFormat="1" applyFont="1" applyFill="1" applyBorder="1" applyAlignment="1" applyProtection="0">
      <alignment horizontal="center" vertical="bottom" wrapText="1"/>
    </xf>
    <xf numFmtId="0" fontId="0" fillId="7" borderId="36" applyNumberFormat="1" applyFont="1" applyFill="1" applyBorder="1" applyAlignment="1" applyProtection="0">
      <alignment horizontal="center" vertical="bottom" wrapText="1"/>
    </xf>
    <xf numFmtId="9" fontId="0" fillId="7" borderId="3" applyNumberFormat="1" applyFont="1" applyFill="1" applyBorder="1" applyAlignment="1" applyProtection="0">
      <alignment horizontal="center" vertical="bottom" wrapText="1"/>
    </xf>
    <xf numFmtId="0" fontId="0" fillId="7" borderId="3" applyNumberFormat="1" applyFont="1" applyFill="1" applyBorder="1" applyAlignment="1" applyProtection="0">
      <alignment horizontal="center" vertical="bottom" wrapText="1"/>
    </xf>
    <xf numFmtId="2" fontId="0" fillId="9" borderId="3" applyNumberFormat="1" applyFont="1" applyFill="1" applyBorder="1" applyAlignment="1" applyProtection="0">
      <alignment horizontal="center" vertical="bottom" wrapText="1"/>
    </xf>
    <xf numFmtId="2" fontId="0" fillId="13" borderId="3" applyNumberFormat="1" applyFont="1" applyFill="1" applyBorder="1" applyAlignment="1" applyProtection="0">
      <alignment horizontal="center" vertical="bottom" wrapText="1"/>
    </xf>
    <xf numFmtId="0" fontId="0" fillId="9" borderId="3" applyNumberFormat="1" applyFont="1" applyFill="1" applyBorder="1" applyAlignment="1" applyProtection="0">
      <alignment horizontal="center" vertical="bottom" wrapText="1"/>
    </xf>
    <xf numFmtId="62" fontId="20" fillId="14" borderId="3" applyNumberFormat="1" applyFont="1" applyFill="1" applyBorder="1" applyAlignment="1" applyProtection="0">
      <alignment horizontal="center" vertical="bottom" wrapText="1"/>
    </xf>
    <xf numFmtId="62" fontId="20" fillId="14" borderId="3" applyNumberFormat="1" applyFont="1" applyFill="1" applyBorder="1" applyAlignment="1" applyProtection="0">
      <alignment horizontal="right" vertical="bottom" wrapText="1"/>
    </xf>
    <xf numFmtId="0" fontId="0" fillId="7" borderId="4" applyNumberFormat="1" applyFont="1" applyFill="1" applyBorder="1" applyAlignment="1" applyProtection="0">
      <alignment horizontal="center" vertical="bottom" wrapText="1"/>
    </xf>
    <xf numFmtId="1" fontId="0" fillId="9" borderId="95" applyNumberFormat="1" applyFont="1" applyFill="1" applyBorder="1" applyAlignment="1" applyProtection="0">
      <alignment horizontal="right" vertical="bottom" wrapText="1"/>
    </xf>
    <xf numFmtId="1" fontId="0" fillId="9" borderId="96" applyNumberFormat="1" applyFont="1" applyFill="1" applyBorder="1" applyAlignment="1" applyProtection="0">
      <alignment horizontal="right" vertical="bottom" wrapText="1"/>
    </xf>
    <xf numFmtId="0" fontId="0" fillId="9" borderId="96" applyNumberFormat="1" applyFont="1" applyFill="1" applyBorder="1" applyAlignment="1" applyProtection="0">
      <alignment horizontal="center" vertical="bottom" wrapText="1"/>
    </xf>
    <xf numFmtId="59" fontId="18" fillId="7" borderId="98" applyNumberFormat="1" applyFont="1" applyFill="1" applyBorder="1" applyAlignment="1" applyProtection="0">
      <alignment horizontal="center" vertical="bottom" wrapText="1"/>
    </xf>
    <xf numFmtId="0" fontId="0" fillId="13" borderId="96" applyNumberFormat="1" applyFont="1" applyFill="1" applyBorder="1" applyAlignment="1" applyProtection="0">
      <alignment horizontal="center" vertical="bottom" wrapText="1"/>
    </xf>
    <xf numFmtId="49" fontId="0" fillId="10" borderId="317" applyNumberFormat="1" applyFont="1" applyFill="1" applyBorder="1" applyAlignment="1" applyProtection="0">
      <alignment horizontal="center" vertical="bottom" wrapText="1"/>
    </xf>
    <xf numFmtId="59" fontId="17" fillId="7" borderId="314" applyNumberFormat="1" applyFont="1" applyFill="1" applyBorder="1" applyAlignment="1" applyProtection="0">
      <alignment horizontal="center" vertical="bottom"/>
    </xf>
    <xf numFmtId="14" fontId="0" fillId="6" borderId="318" applyNumberFormat="1" applyFont="1" applyFill="1" applyBorder="1" applyAlignment="1" applyProtection="0">
      <alignment vertical="bottom"/>
    </xf>
    <xf numFmtId="61" fontId="0" fillId="7" borderId="110" applyNumberFormat="1" applyFont="1" applyFill="1" applyBorder="1" applyAlignment="1" applyProtection="0">
      <alignment horizontal="center" vertical="bottom"/>
    </xf>
    <xf numFmtId="61" fontId="0" fillId="7" borderId="207" applyNumberFormat="1" applyFont="1" applyFill="1" applyBorder="1" applyAlignment="1" applyProtection="0">
      <alignment horizontal="center" vertical="bottom"/>
    </xf>
    <xf numFmtId="60" fontId="0" fillId="7" borderId="319" applyNumberFormat="1" applyFont="1" applyFill="1" applyBorder="1" applyAlignment="1" applyProtection="0">
      <alignment horizontal="center" vertical="bottom"/>
    </xf>
    <xf numFmtId="1" fontId="13" fillId="10" borderId="105" applyNumberFormat="1" applyFont="1" applyFill="1" applyBorder="1" applyAlignment="1" applyProtection="0">
      <alignment horizontal="center" vertical="bottom"/>
    </xf>
    <xf numFmtId="1" fontId="13" fillId="9" borderId="110" applyNumberFormat="1" applyFont="1" applyFill="1" applyBorder="1" applyAlignment="1" applyProtection="0">
      <alignment horizontal="center" vertical="bottom"/>
    </xf>
    <xf numFmtId="60" fontId="0" fillId="9" borderId="111" applyNumberFormat="1" applyFont="1" applyFill="1" applyBorder="1" applyAlignment="1" applyProtection="0">
      <alignment horizontal="center" vertical="bottom"/>
    </xf>
    <xf numFmtId="0" fontId="13" fillId="7" borderId="104" applyNumberFormat="1" applyFont="1" applyFill="1" applyBorder="1" applyAlignment="1" applyProtection="0">
      <alignment horizontal="center" vertical="bottom"/>
    </xf>
    <xf numFmtId="1" fontId="0" fillId="7" borderId="131" applyNumberFormat="1" applyFont="1" applyFill="1" applyBorder="1" applyAlignment="1" applyProtection="0">
      <alignment horizontal="center" vertical="bottom"/>
    </xf>
    <xf numFmtId="1" fontId="13" fillId="10" borderId="110" applyNumberFormat="1" applyFont="1" applyFill="1" applyBorder="1" applyAlignment="1" applyProtection="0">
      <alignment horizontal="center" vertical="bottom"/>
    </xf>
    <xf numFmtId="1" fontId="13" fillId="10" borderId="148" applyNumberFormat="1" applyFont="1" applyFill="1" applyBorder="1" applyAlignment="1" applyProtection="0">
      <alignment horizontal="center" vertical="bottom"/>
    </xf>
    <xf numFmtId="61" fontId="0" fillId="7" borderId="148" applyNumberFormat="1" applyFont="1" applyFill="1" applyBorder="1" applyAlignment="1" applyProtection="0">
      <alignment horizontal="center" vertical="bottom"/>
    </xf>
    <xf numFmtId="1" fontId="13" fillId="7" borderId="140" applyNumberFormat="1" applyFont="1" applyFill="1" applyBorder="1" applyAlignment="1" applyProtection="0">
      <alignment horizontal="center" vertical="bottom"/>
    </xf>
    <xf numFmtId="0" fontId="0" fillId="6" borderId="320" applyNumberFormat="1" applyFont="1" applyFill="1" applyBorder="1" applyAlignment="1" applyProtection="0">
      <alignment vertical="bottom"/>
    </xf>
    <xf numFmtId="61" fontId="0" fillId="7" borderId="172" applyNumberFormat="1" applyFont="1" applyFill="1" applyBorder="1" applyAlignment="1" applyProtection="0">
      <alignment horizontal="center" vertical="bottom"/>
    </xf>
    <xf numFmtId="61" fontId="0" fillId="7" borderId="29" applyNumberFormat="1" applyFont="1" applyFill="1" applyBorder="1" applyAlignment="1" applyProtection="0">
      <alignment horizontal="center" vertical="bottom"/>
    </xf>
    <xf numFmtId="2" fontId="14" fillId="11" borderId="314" applyNumberFormat="1" applyFont="1" applyFill="1" applyBorder="1" applyAlignment="1" applyProtection="0">
      <alignment horizontal="center" vertical="bottom"/>
    </xf>
    <xf numFmtId="2" fontId="14" fillId="11" borderId="3" applyNumberFormat="1" applyFont="1" applyFill="1" applyBorder="1" applyAlignment="1" applyProtection="0">
      <alignment horizontal="center" vertical="bottom"/>
    </xf>
    <xf numFmtId="2" fontId="4" fillId="15" borderId="3" applyNumberFormat="1" applyFont="1" applyFill="1" applyBorder="1" applyAlignment="1" applyProtection="0">
      <alignment horizontal="center" vertical="bottom"/>
    </xf>
    <xf numFmtId="2" fontId="13" fillId="7" borderId="3" applyNumberFormat="1" applyFont="1" applyFill="1" applyBorder="1" applyAlignment="1" applyProtection="0">
      <alignment horizontal="center" vertical="bottom"/>
    </xf>
    <xf numFmtId="49" fontId="4" fillId="15" borderId="3" applyNumberFormat="1" applyFont="1" applyFill="1" applyBorder="1" applyAlignment="1" applyProtection="0">
      <alignment horizontal="center" vertical="bottom"/>
    </xf>
    <xf numFmtId="49" fontId="0" fillId="10" borderId="321" applyNumberFormat="1" applyFont="1" applyFill="1" applyBorder="1" applyAlignment="1" applyProtection="0">
      <alignment horizontal="center" vertical="bottom" wrapText="1"/>
    </xf>
    <xf numFmtId="2" fontId="4" fillId="15" borderId="314" applyNumberFormat="1" applyFont="1" applyFill="1" applyBorder="1" applyAlignment="1" applyProtection="0">
      <alignment horizontal="center" vertical="bottom"/>
    </xf>
    <xf numFmtId="2" fontId="14" fillId="9" borderId="3" applyNumberFormat="1" applyFont="1" applyFill="1" applyBorder="1" applyAlignment="1" applyProtection="0">
      <alignment horizontal="center" vertical="bottom"/>
    </xf>
    <xf numFmtId="49" fontId="0" fillId="7" borderId="322" applyNumberFormat="1" applyFont="1" applyFill="1" applyBorder="1" applyAlignment="1" applyProtection="0">
      <alignment horizontal="center" vertical="bottom" wrapText="1"/>
    </xf>
    <xf numFmtId="49" fontId="0" fillId="7" borderId="183" applyNumberFormat="1" applyFont="1" applyFill="1" applyBorder="1" applyAlignment="1" applyProtection="0">
      <alignment horizontal="center" vertical="bottom" wrapText="1"/>
    </xf>
    <xf numFmtId="60" fontId="0" fillId="9" borderId="8" applyNumberFormat="1" applyFont="1" applyFill="1" applyBorder="1" applyAlignment="1" applyProtection="0">
      <alignment horizontal="center" vertical="bottom"/>
    </xf>
    <xf numFmtId="49" fontId="0" fillId="7" borderId="323" applyNumberFormat="1" applyFont="1" applyFill="1" applyBorder="1" applyAlignment="1" applyProtection="0">
      <alignment horizontal="center" vertical="bottom" wrapText="1"/>
    </xf>
    <xf numFmtId="49" fontId="21" fillId="14" borderId="3" applyNumberFormat="1" applyFont="1" applyFill="1" applyBorder="1" applyAlignment="1" applyProtection="0">
      <alignment horizontal="center" vertical="bottom"/>
    </xf>
    <xf numFmtId="2" fontId="4" fillId="14" borderId="314" applyNumberFormat="1" applyFont="1" applyFill="1" applyBorder="1" applyAlignment="1" applyProtection="0">
      <alignment horizontal="center" vertical="bottom"/>
    </xf>
    <xf numFmtId="49" fontId="0" fillId="10" borderId="87" applyNumberFormat="1" applyFont="1" applyFill="1" applyBorder="1" applyAlignment="1" applyProtection="0">
      <alignment horizontal="center" vertical="bottom" wrapText="1"/>
    </xf>
    <xf numFmtId="1" fontId="0" fillId="9" borderId="106" applyNumberFormat="1" applyFont="1" applyFill="1" applyBorder="1" applyAlignment="1" applyProtection="0">
      <alignment horizontal="right" vertical="bottom"/>
    </xf>
    <xf numFmtId="0" fontId="0" fillId="7" borderId="167" applyNumberFormat="0" applyFont="1" applyFill="1" applyBorder="1" applyAlignment="1" applyProtection="0">
      <alignment vertical="bottom"/>
    </xf>
    <xf numFmtId="49" fontId="26" fillId="7" borderId="96" applyNumberFormat="1" applyFont="1" applyFill="1" applyBorder="1" applyAlignment="1" applyProtection="0">
      <alignment horizontal="center" vertical="bottom" wrapText="1"/>
    </xf>
    <xf numFmtId="0" fontId="0" fillId="7" borderId="96" applyNumberFormat="0" applyFont="1" applyFill="1" applyBorder="1" applyAlignment="1" applyProtection="0">
      <alignment vertical="bottom" wrapText="1"/>
    </xf>
    <xf numFmtId="59" fontId="0" fillId="9" borderId="96" applyNumberFormat="1" applyFont="1" applyFill="1" applyBorder="1" applyAlignment="1" applyProtection="0">
      <alignment horizontal="center" vertical="bottom" wrapText="1"/>
    </xf>
    <xf numFmtId="2" fontId="14" fillId="7" borderId="314" applyNumberFormat="1" applyFont="1" applyFill="1" applyBorder="1" applyAlignment="1" applyProtection="0">
      <alignment horizontal="center" vertical="bottom"/>
    </xf>
    <xf numFmtId="1" fontId="4" fillId="15" borderId="158" applyNumberFormat="1" applyFont="1" applyFill="1" applyBorder="1" applyAlignment="1" applyProtection="0">
      <alignment horizontal="center" vertical="bottom"/>
    </xf>
    <xf numFmtId="1" fontId="4" fillId="15" borderId="150" applyNumberFormat="1" applyFont="1" applyFill="1" applyBorder="1" applyAlignment="1" applyProtection="0">
      <alignment horizontal="center" vertical="bottom"/>
    </xf>
    <xf numFmtId="60" fontId="0" fillId="5" borderId="45" applyNumberFormat="1" applyFont="1" applyFill="1" applyBorder="1" applyAlignment="1" applyProtection="0">
      <alignment horizontal="center" vertical="bottom"/>
    </xf>
    <xf numFmtId="49" fontId="0" fillId="5" borderId="122" applyNumberFormat="1" applyFont="1" applyFill="1" applyBorder="1" applyAlignment="1" applyProtection="0">
      <alignment horizontal="center" vertical="bottom"/>
    </xf>
    <xf numFmtId="49" fontId="27" fillId="7" borderId="82" applyNumberFormat="1" applyFont="1" applyFill="1" applyBorder="1" applyAlignment="1" applyProtection="0">
      <alignment horizontal="center" vertical="bottom" wrapText="1"/>
    </xf>
    <xf numFmtId="60" fontId="20" fillId="7" borderId="181" applyNumberFormat="1" applyFont="1" applyFill="1" applyBorder="1" applyAlignment="1" applyProtection="0">
      <alignment horizontal="center" vertical="bottom"/>
    </xf>
    <xf numFmtId="60" fontId="0" fillId="11" borderId="8" applyNumberFormat="1" applyFont="1" applyFill="1" applyBorder="1" applyAlignment="1" applyProtection="0">
      <alignment horizontal="center" vertical="bottom"/>
    </xf>
    <xf numFmtId="49" fontId="13" fillId="7" borderId="3" applyNumberFormat="1" applyFont="1" applyFill="1" applyBorder="1" applyAlignment="1" applyProtection="0">
      <alignment horizontal="center" vertical="bottom"/>
    </xf>
    <xf numFmtId="0" fontId="14" fillId="7" borderId="102" applyNumberFormat="0" applyFont="1" applyFill="1" applyBorder="1" applyAlignment="1" applyProtection="0">
      <alignment horizontal="center" vertical="bottom" wrapText="1"/>
    </xf>
    <xf numFmtId="0" fontId="14" fillId="7" borderId="315" applyNumberFormat="0" applyFont="1" applyFill="1" applyBorder="1" applyAlignment="1" applyProtection="0">
      <alignment horizontal="center" vertical="bottom" wrapText="1"/>
    </xf>
    <xf numFmtId="0" fontId="14" fillId="7" borderId="107" applyNumberFormat="0" applyFont="1" applyFill="1" applyBorder="1" applyAlignment="1" applyProtection="0">
      <alignment horizontal="center" vertical="bottom" wrapText="1"/>
    </xf>
    <xf numFmtId="1" fontId="13" fillId="10" borderId="1" applyNumberFormat="1" applyFont="1" applyFill="1" applyBorder="1" applyAlignment="1" applyProtection="0">
      <alignment horizontal="center" vertical="bottom"/>
    </xf>
    <xf numFmtId="49" fontId="13" fillId="10" borderId="3" applyNumberFormat="1" applyFont="1" applyFill="1" applyBorder="1" applyAlignment="1" applyProtection="0">
      <alignment horizontal="center" vertical="bottom"/>
    </xf>
    <xf numFmtId="60" fontId="0" fillId="7" borderId="109" applyNumberFormat="1" applyFont="1" applyFill="1" applyBorder="1" applyAlignment="1" applyProtection="0">
      <alignment horizontal="center" vertical="bottom"/>
    </xf>
    <xf numFmtId="61" fontId="0" fillId="7" borderId="14" applyNumberFormat="1" applyFont="1" applyFill="1" applyBorder="1" applyAlignment="1" applyProtection="0">
      <alignment horizontal="center" vertical="bottom"/>
    </xf>
    <xf numFmtId="60" fontId="0" fillId="9" borderId="30" applyNumberFormat="1" applyFont="1" applyFill="1" applyBorder="1" applyAlignment="1" applyProtection="0">
      <alignment horizontal="center" vertical="bottom"/>
    </xf>
    <xf numFmtId="60" fontId="0" fillId="9" borderId="148" applyNumberFormat="1" applyFont="1" applyFill="1" applyBorder="1" applyAlignment="1" applyProtection="0">
      <alignment horizontal="center" vertical="bottom"/>
    </xf>
    <xf numFmtId="0" fontId="14" fillId="7" borderId="324" applyNumberFormat="0" applyFont="1" applyFill="1" applyBorder="1" applyAlignment="1" applyProtection="0">
      <alignment horizontal="center" vertical="bottom" wrapText="1"/>
    </xf>
    <xf numFmtId="49" fontId="0" fillId="8" borderId="325" applyNumberFormat="1" applyFont="1" applyFill="1" applyBorder="1" applyAlignment="1" applyProtection="0">
      <alignment horizontal="center" vertical="bottom"/>
    </xf>
    <xf numFmtId="49" fontId="0" fillId="8" borderId="326" applyNumberFormat="1" applyFont="1" applyFill="1" applyBorder="1" applyAlignment="1" applyProtection="0">
      <alignment horizontal="left" vertical="bottom" wrapText="1"/>
    </xf>
    <xf numFmtId="1" fontId="13" fillId="7" borderId="327" applyNumberFormat="1" applyFont="1" applyFill="1" applyBorder="1" applyAlignment="1" applyProtection="0">
      <alignment horizontal="center" vertical="bottom"/>
    </xf>
    <xf numFmtId="60" fontId="0" fillId="9" borderId="31" applyNumberFormat="1" applyFont="1" applyFill="1" applyBorder="1" applyAlignment="1" applyProtection="0">
      <alignment horizontal="center" vertical="bottom"/>
    </xf>
    <xf numFmtId="60" fontId="0" fillId="7" borderId="148" applyNumberFormat="1" applyFont="1" applyFill="1" applyBorder="1" applyAlignment="1" applyProtection="0">
      <alignment horizontal="center" vertical="bottom"/>
    </xf>
    <xf numFmtId="0" fontId="14" fillId="7" borderId="239" applyNumberFormat="0" applyFont="1" applyFill="1" applyBorder="1" applyAlignment="1" applyProtection="0">
      <alignment horizontal="center" vertical="bottom" wrapText="1"/>
    </xf>
    <xf numFmtId="49" fontId="0" fillId="7" borderId="30" applyNumberFormat="1" applyFont="1" applyFill="1" applyBorder="1" applyAlignment="1" applyProtection="0">
      <alignment horizontal="center" vertical="bottom"/>
    </xf>
    <xf numFmtId="2" fontId="0" fillId="13" borderId="126" applyNumberFormat="1" applyFont="1" applyFill="1" applyBorder="1" applyAlignment="1" applyProtection="0">
      <alignment horizontal="center" vertical="bottom"/>
    </xf>
    <xf numFmtId="62" fontId="0" fillId="9" borderId="126" applyNumberFormat="1" applyFont="1" applyFill="1" applyBorder="1" applyAlignment="1" applyProtection="0">
      <alignment horizontal="center" vertical="bottom"/>
    </xf>
    <xf numFmtId="1" fontId="0" fillId="9" borderId="245" applyNumberFormat="1" applyFont="1" applyFill="1" applyBorder="1" applyAlignment="1" applyProtection="0">
      <alignment horizontal="right" vertical="bottom"/>
    </xf>
    <xf numFmtId="0" fontId="0" fillId="7" borderId="246" applyNumberFormat="1" applyFont="1" applyFill="1" applyBorder="1" applyAlignment="1" applyProtection="0">
      <alignment horizontal="center" vertical="bottom"/>
    </xf>
    <xf numFmtId="59" fontId="18" fillId="7" borderId="246" applyNumberFormat="1" applyFont="1" applyFill="1" applyBorder="1" applyAlignment="1" applyProtection="0">
      <alignment horizontal="center" vertical="bottom" wrapText="1"/>
    </xf>
    <xf numFmtId="59" fontId="0" fillId="9" borderId="246" applyNumberFormat="1" applyFont="1" applyFill="1" applyBorder="1" applyAlignment="1" applyProtection="0">
      <alignment horizontal="center" vertical="top"/>
    </xf>
    <xf numFmtId="0" fontId="14" fillId="7" borderId="328" applyNumberFormat="0" applyFont="1" applyFill="1" applyBorder="1" applyAlignment="1" applyProtection="0">
      <alignment horizontal="center" vertical="bottom" wrapText="1"/>
    </xf>
    <xf numFmtId="49" fontId="0" fillId="13" borderId="109" applyNumberFormat="1" applyFont="1" applyFill="1" applyBorder="1" applyAlignment="1" applyProtection="0">
      <alignment horizontal="center" vertical="bottom" wrapText="1"/>
    </xf>
    <xf numFmtId="0" fontId="0" fillId="13" borderId="109" applyNumberFormat="1" applyFont="1" applyFill="1" applyBorder="1" applyAlignment="1" applyProtection="0">
      <alignment horizontal="center" vertical="bottom"/>
    </xf>
    <xf numFmtId="62" fontId="0" fillId="7" borderId="109" applyNumberFormat="1" applyFont="1" applyFill="1" applyBorder="1" applyAlignment="1" applyProtection="0">
      <alignment horizontal="center" vertical="bottom"/>
    </xf>
    <xf numFmtId="1" fontId="0" fillId="13" borderId="329" applyNumberFormat="1" applyFont="1" applyFill="1" applyBorder="1" applyAlignment="1" applyProtection="0">
      <alignment horizontal="right" vertical="bottom"/>
    </xf>
    <xf numFmtId="1" fontId="0" fillId="13" borderId="161" applyNumberFormat="1" applyFont="1" applyFill="1" applyBorder="1" applyAlignment="1" applyProtection="0">
      <alignment horizontal="right" vertical="bottom"/>
    </xf>
    <xf numFmtId="0" fontId="0" fillId="13" borderId="161" applyNumberFormat="1" applyFont="1" applyFill="1" applyBorder="1" applyAlignment="1" applyProtection="0">
      <alignment horizontal="center" vertical="bottom"/>
    </xf>
    <xf numFmtId="59" fontId="23" fillId="14" borderId="163" applyNumberFormat="1" applyFont="1" applyFill="1" applyBorder="1" applyAlignment="1" applyProtection="0">
      <alignment horizontal="center" vertical="bottom"/>
    </xf>
    <xf numFmtId="49" fontId="14" fillId="7" borderId="102" applyNumberFormat="1" applyFont="1" applyFill="1" applyBorder="1" applyAlignment="1" applyProtection="0">
      <alignment horizontal="center" vertical="center" wrapText="1"/>
    </xf>
    <xf numFmtId="0" fontId="14" fillId="7" borderId="86" applyNumberFormat="0" applyFont="1" applyFill="1" applyBorder="1" applyAlignment="1" applyProtection="0">
      <alignment horizontal="center" vertical="bottom" wrapText="1"/>
    </xf>
    <xf numFmtId="49" fontId="0" fillId="6" borderId="120" applyNumberFormat="1" applyFont="1" applyFill="1" applyBorder="1" applyAlignment="1" applyProtection="0">
      <alignment vertical="bottom"/>
    </xf>
    <xf numFmtId="0" fontId="0" fillId="6" borderId="99" applyNumberFormat="0" applyFont="1" applyFill="1" applyBorder="1" applyAlignment="1" applyProtection="0">
      <alignment vertical="bottom"/>
    </xf>
    <xf numFmtId="14" fontId="0" fillId="6" borderId="235" applyNumberFormat="1" applyFont="1" applyFill="1" applyBorder="1" applyAlignment="1" applyProtection="0">
      <alignment vertical="bottom"/>
    </xf>
    <xf numFmtId="0" fontId="20" fillId="14" borderId="4" applyNumberFormat="1" applyFont="1" applyFill="1" applyBorder="1" applyAlignment="1" applyProtection="0">
      <alignment horizontal="center" vertical="bottom"/>
    </xf>
    <xf numFmtId="49" fontId="14" fillId="7" borderId="315" applyNumberFormat="1" applyFont="1" applyFill="1" applyBorder="1" applyAlignment="1" applyProtection="0">
      <alignment horizontal="center" vertical="bottom" wrapText="1"/>
    </xf>
    <xf numFmtId="0" fontId="0" fillId="7" borderId="117" applyNumberFormat="0" applyFont="1" applyFill="1" applyBorder="1" applyAlignment="1" applyProtection="0">
      <alignment vertical="bottom"/>
    </xf>
    <xf numFmtId="14" fontId="0" fillId="7" borderId="330" applyNumberFormat="1" applyFont="1" applyFill="1" applyBorder="1" applyAlignment="1" applyProtection="0">
      <alignment vertical="bottom"/>
    </xf>
    <xf numFmtId="59" fontId="0" fillId="13" borderId="96" applyNumberFormat="1" applyFont="1" applyFill="1" applyBorder="1" applyAlignment="1" applyProtection="0">
      <alignment horizontal="center" vertical="bottom"/>
    </xf>
    <xf numFmtId="0" fontId="0" fillId="7" borderId="331" applyNumberFormat="1" applyFont="1" applyFill="1" applyBorder="1" applyAlignment="1" applyProtection="0">
      <alignment vertical="bottom"/>
    </xf>
    <xf numFmtId="0" fontId="0" fillId="7" borderId="332" applyNumberFormat="1" applyFont="1" applyFill="1" applyBorder="1" applyAlignment="1" applyProtection="0">
      <alignment vertical="bottom"/>
    </xf>
    <xf numFmtId="0" fontId="0" fillId="7" borderId="333" applyNumberFormat="1" applyFont="1" applyFill="1" applyBorder="1" applyAlignment="1" applyProtection="0">
      <alignment vertical="bottom"/>
    </xf>
    <xf numFmtId="2" fontId="0" fillId="7" borderId="331" applyNumberFormat="1" applyFont="1" applyFill="1" applyBorder="1" applyAlignment="1" applyProtection="0">
      <alignment vertical="bottom"/>
    </xf>
    <xf numFmtId="2" fontId="0" fillId="7" borderId="332" applyNumberFormat="1" applyFont="1" applyFill="1" applyBorder="1" applyAlignment="1" applyProtection="0">
      <alignment vertical="bottom"/>
    </xf>
    <xf numFmtId="2" fontId="0" fillId="7" borderId="334" applyNumberFormat="1" applyFont="1" applyFill="1" applyBorder="1" applyAlignment="1" applyProtection="0">
      <alignment vertical="bottom"/>
    </xf>
    <xf numFmtId="14" fontId="0" fillId="7" borderId="331" applyNumberFormat="1" applyFont="1" applyFill="1" applyBorder="1" applyAlignment="1" applyProtection="0">
      <alignment vertical="bottom"/>
    </xf>
    <xf numFmtId="14" fontId="0" fillId="7" borderId="332" applyNumberFormat="1" applyFont="1" applyFill="1" applyBorder="1" applyAlignment="1" applyProtection="0">
      <alignment vertical="bottom"/>
    </xf>
    <xf numFmtId="0" fontId="0" fillId="7" borderId="332" applyNumberFormat="0" applyFont="1" applyFill="1" applyBorder="1" applyAlignment="1" applyProtection="0">
      <alignment vertical="bottom"/>
    </xf>
    <xf numFmtId="60" fontId="0" fillId="11" borderId="45" applyNumberFormat="1" applyFont="1" applyFill="1" applyBorder="1" applyAlignment="1" applyProtection="0">
      <alignment horizontal="center" vertical="bottom"/>
    </xf>
    <xf numFmtId="60" fontId="0" fillId="7" borderId="8" applyNumberFormat="1" applyFont="1" applyFill="1" applyBorder="1" applyAlignment="1" applyProtection="0">
      <alignment horizontal="center" vertical="bottom"/>
    </xf>
    <xf numFmtId="0" fontId="0" fillId="6" borderId="237" applyNumberFormat="0" applyFont="1" applyFill="1" applyBorder="1" applyAlignment="1" applyProtection="0">
      <alignment vertical="bottom"/>
    </xf>
    <xf numFmtId="0" fontId="0" fillId="6" borderId="94" applyNumberFormat="0" applyFont="1" applyFill="1" applyBorder="1" applyAlignment="1" applyProtection="0">
      <alignment vertical="bottom"/>
    </xf>
    <xf numFmtId="49" fontId="14" fillId="7" borderId="102" applyNumberFormat="1" applyFont="1" applyFill="1" applyBorder="1" applyAlignment="1" applyProtection="0">
      <alignment horizontal="center" vertical="bottom" wrapText="1"/>
    </xf>
    <xf numFmtId="14" fontId="0" fillId="6" borderId="193" applyNumberFormat="1" applyFont="1" applyFill="1" applyBorder="1" applyAlignment="1" applyProtection="0">
      <alignment vertical="bottom"/>
    </xf>
    <xf numFmtId="0" fontId="0" fillId="7" borderId="212" applyNumberFormat="0" applyFont="1" applyFill="1" applyBorder="1" applyAlignment="1" applyProtection="0">
      <alignment vertical="bottom"/>
    </xf>
    <xf numFmtId="0" fontId="0" fillId="7" borderId="215" applyNumberFormat="0" applyFont="1" applyFill="1" applyBorder="1" applyAlignment="1" applyProtection="0">
      <alignment vertical="bottom"/>
    </xf>
    <xf numFmtId="0" fontId="0" fillId="9" borderId="3" applyNumberFormat="0" applyFont="1" applyFill="1" applyBorder="1" applyAlignment="1" applyProtection="0">
      <alignment horizontal="center" vertical="bottom"/>
    </xf>
    <xf numFmtId="14" fontId="0" fillId="7" borderId="335" applyNumberFormat="1" applyFont="1" applyFill="1" applyBorder="1" applyAlignment="1" applyProtection="0">
      <alignment vertical="bottom"/>
    </xf>
    <xf numFmtId="0" fontId="0" fillId="8" borderId="336" applyNumberFormat="0" applyFont="1" applyFill="1" applyBorder="1" applyAlignment="1" applyProtection="0">
      <alignment horizontal="center" vertical="bottom"/>
    </xf>
    <xf numFmtId="0" fontId="0" fillId="8" borderId="337" applyNumberFormat="0" applyFont="1" applyFill="1" applyBorder="1" applyAlignment="1" applyProtection="0">
      <alignment horizontal="left" vertical="bottom" wrapText="1"/>
    </xf>
    <xf numFmtId="2" fontId="0" fillId="7" borderId="338" applyNumberFormat="1" applyFont="1" applyFill="1" applyBorder="1" applyAlignment="1" applyProtection="0">
      <alignment horizontal="center" vertical="bottom"/>
    </xf>
    <xf numFmtId="2" fontId="0" fillId="7" borderId="339" applyNumberFormat="1" applyFont="1" applyFill="1" applyBorder="1" applyAlignment="1" applyProtection="0">
      <alignment horizontal="center" vertical="bottom"/>
    </xf>
    <xf numFmtId="0" fontId="0" fillId="7" borderId="340" applyNumberFormat="0" applyFont="1" applyFill="1" applyBorder="1" applyAlignment="1" applyProtection="0">
      <alignment vertical="bottom"/>
    </xf>
    <xf numFmtId="0" fontId="0" fillId="7" borderId="341" applyNumberFormat="0" applyFont="1" applyFill="1" applyBorder="1" applyAlignment="1" applyProtection="0">
      <alignment vertical="bottom"/>
    </xf>
    <xf numFmtId="0" fontId="0" fillId="7" borderId="342" applyNumberFormat="0" applyFont="1" applyFill="1" applyBorder="1" applyAlignment="1" applyProtection="0">
      <alignment vertical="bottom"/>
    </xf>
    <xf numFmtId="49" fontId="14" fillId="7" borderId="343" applyNumberFormat="1" applyFont="1" applyFill="1" applyBorder="1" applyAlignment="1" applyProtection="0">
      <alignment horizontal="center" vertical="bottom"/>
    </xf>
    <xf numFmtId="1" fontId="14" fillId="7" borderId="344" applyNumberFormat="1" applyFont="1" applyFill="1" applyBorder="1" applyAlignment="1" applyProtection="0">
      <alignment horizontal="center" vertical="bottom"/>
    </xf>
    <xf numFmtId="1" fontId="14" fillId="7" borderId="345" applyNumberFormat="1" applyFont="1" applyFill="1" applyBorder="1" applyAlignment="1" applyProtection="0">
      <alignment horizontal="center" vertical="bottom"/>
    </xf>
    <xf numFmtId="0" fontId="0" fillId="7" borderId="346" applyNumberFormat="0" applyFont="1" applyFill="1" applyBorder="1" applyAlignment="1" applyProtection="0">
      <alignment horizontal="center" vertical="bottom" wrapText="1"/>
    </xf>
    <xf numFmtId="0" fontId="14" fillId="7" borderId="346" applyNumberFormat="0" applyFont="1" applyFill="1" applyBorder="1" applyAlignment="1" applyProtection="0">
      <alignment horizontal="center" vertical="bottom" wrapText="1"/>
    </xf>
    <xf numFmtId="0" fontId="0" fillId="7" borderId="347" applyNumberFormat="0" applyFont="1" applyFill="1" applyBorder="1" applyAlignment="1" applyProtection="0">
      <alignment horizontal="center" vertical="bottom" wrapText="1"/>
    </xf>
    <xf numFmtId="0" fontId="0" fillId="7" borderId="348" applyNumberFormat="0" applyFont="1" applyFill="1" applyBorder="1" applyAlignment="1" applyProtection="0">
      <alignment horizontal="center" vertical="bottom" wrapText="1"/>
    </xf>
    <xf numFmtId="0" fontId="0" fillId="7" borderId="349" applyNumberFormat="0" applyFont="1" applyFill="1" applyBorder="1" applyAlignment="1" applyProtection="0">
      <alignment horizontal="center" vertical="bottom"/>
    </xf>
    <xf numFmtId="0" fontId="0" fillId="7" borderId="350" applyNumberFormat="0" applyFont="1" applyFill="1" applyBorder="1" applyAlignment="1" applyProtection="0">
      <alignment horizontal="center" vertical="bottom"/>
    </xf>
    <xf numFmtId="1" fontId="14" fillId="7" borderId="351" applyNumberFormat="1" applyFont="1" applyFill="1" applyBorder="1" applyAlignment="1" applyProtection="0">
      <alignment horizontal="center" vertical="bottom"/>
    </xf>
    <xf numFmtId="0" fontId="0" fillId="7" borderId="352" applyNumberFormat="0" applyFont="1" applyFill="1" applyBorder="1" applyAlignment="1" applyProtection="0">
      <alignment horizontal="center" vertical="bottom"/>
    </xf>
    <xf numFmtId="1" fontId="0" fillId="7" borderId="353" applyNumberFormat="1" applyFont="1" applyFill="1" applyBorder="1" applyAlignment="1" applyProtection="0">
      <alignment horizontal="center" vertical="bottom"/>
    </xf>
    <xf numFmtId="0" fontId="0" fillId="7" borderId="354" applyNumberFormat="0" applyFont="1" applyFill="1" applyBorder="1" applyAlignment="1" applyProtection="0">
      <alignment horizontal="center" vertical="bottom" wrapText="1"/>
    </xf>
    <xf numFmtId="1" fontId="0" fillId="7" borderId="354" applyNumberFormat="1" applyFont="1" applyFill="1" applyBorder="1" applyAlignment="1" applyProtection="0">
      <alignment horizontal="center" vertical="bottom" wrapText="1"/>
    </xf>
    <xf numFmtId="1" fontId="0" fillId="7" borderId="355" applyNumberFormat="1" applyFont="1" applyFill="1" applyBorder="1" applyAlignment="1" applyProtection="0">
      <alignment horizontal="center" vertical="bottom" wrapText="1"/>
    </xf>
    <xf numFmtId="0" fontId="0" fillId="7" borderId="356" applyNumberFormat="0" applyFont="1" applyFill="1" applyBorder="1" applyAlignment="1" applyProtection="0">
      <alignment horizontal="center" vertical="bottom"/>
    </xf>
    <xf numFmtId="1" fontId="0" fillId="7" borderId="357" applyNumberFormat="1" applyFont="1" applyFill="1" applyBorder="1" applyAlignment="1" applyProtection="0">
      <alignment horizontal="center" vertical="bottom"/>
    </xf>
    <xf numFmtId="9" fontId="0" fillId="7" borderId="357" applyNumberFormat="1" applyFont="1" applyFill="1" applyBorder="1" applyAlignment="1" applyProtection="0">
      <alignment horizontal="center" vertical="bottom"/>
    </xf>
    <xf numFmtId="0" fontId="0" fillId="7" borderId="357" applyNumberFormat="0" applyFont="1" applyFill="1" applyBorder="1" applyAlignment="1" applyProtection="0">
      <alignment horizontal="center" vertical="bottom" wrapText="1"/>
    </xf>
    <xf numFmtId="0" fontId="0" fillId="7" borderId="357" applyNumberFormat="0" applyFont="1" applyFill="1" applyBorder="1" applyAlignment="1" applyProtection="0">
      <alignment horizontal="center" vertical="bottom"/>
    </xf>
    <xf numFmtId="0" fontId="0" fillId="7" borderId="357" applyNumberFormat="1" applyFont="1" applyFill="1" applyBorder="1" applyAlignment="1" applyProtection="0">
      <alignment horizontal="center" vertical="bottom"/>
    </xf>
    <xf numFmtId="0" fontId="0" fillId="7" borderId="358" applyNumberFormat="0" applyFont="1" applyFill="1" applyBorder="1" applyAlignment="1" applyProtection="0">
      <alignment vertical="bottom"/>
    </xf>
    <xf numFmtId="2" fontId="0" fillId="7" borderId="341" applyNumberFormat="1" applyFont="1" applyFill="1" applyBorder="1" applyAlignment="1" applyProtection="0">
      <alignment vertical="bottom"/>
    </xf>
    <xf numFmtId="2" fontId="0" fillId="7" borderId="359" applyNumberFormat="1" applyFont="1" applyFill="1" applyBorder="1" applyAlignment="1" applyProtection="0">
      <alignment vertical="bottom"/>
    </xf>
    <xf numFmtId="62" fontId="0" fillId="7" borderId="357" applyNumberFormat="1" applyFont="1" applyFill="1" applyBorder="1" applyAlignment="1" applyProtection="0">
      <alignment horizontal="center" vertical="bottom"/>
    </xf>
    <xf numFmtId="64" fontId="0" fillId="7" borderId="357" applyNumberFormat="1" applyFont="1" applyFill="1" applyBorder="1" applyAlignment="1" applyProtection="0">
      <alignment horizontal="right" vertical="bottom"/>
    </xf>
    <xf numFmtId="62" fontId="0" fillId="7" borderId="341" applyNumberFormat="1" applyFont="1" applyFill="1" applyBorder="1" applyAlignment="1" applyProtection="0">
      <alignment vertical="bottom"/>
    </xf>
    <xf numFmtId="1" fontId="0" fillId="7" borderId="360" applyNumberFormat="1" applyFont="1" applyFill="1" applyBorder="1" applyAlignment="1" applyProtection="0">
      <alignment horizontal="center" vertical="bottom"/>
    </xf>
    <xf numFmtId="1" fontId="0" fillId="7" borderId="360" applyNumberFormat="1" applyFont="1" applyFill="1" applyBorder="1" applyAlignment="1" applyProtection="0">
      <alignment horizontal="right" vertical="bottom"/>
    </xf>
    <xf numFmtId="3" fontId="0" fillId="7" borderId="360" applyNumberFormat="1" applyFont="1" applyFill="1" applyBorder="1" applyAlignment="1" applyProtection="0">
      <alignment vertical="bottom"/>
    </xf>
    <xf numFmtId="2" fontId="0" fillId="7" borderId="361" applyNumberFormat="1" applyFont="1" applyFill="1" applyBorder="1" applyAlignment="1" applyProtection="0">
      <alignment horizontal="center" vertical="bottom"/>
    </xf>
    <xf numFmtId="59" fontId="0" fillId="7" borderId="362" applyNumberFormat="1" applyFont="1" applyFill="1" applyBorder="1" applyAlignment="1" applyProtection="0">
      <alignment horizontal="center" vertical="bottom"/>
    </xf>
    <xf numFmtId="0" fontId="0" fillId="7" borderId="363" applyNumberFormat="1" applyFont="1" applyFill="1" applyBorder="1" applyAlignment="1" applyProtection="0">
      <alignment vertical="bottom"/>
    </xf>
    <xf numFmtId="49" fontId="24" fillId="7" borderId="183" applyNumberFormat="1" applyFont="1" applyFill="1" applyBorder="1" applyAlignment="1" applyProtection="0">
      <alignment horizontal="center" vertical="center"/>
    </xf>
    <xf numFmtId="49" fontId="24" fillId="7" borderId="183" applyNumberFormat="1" applyFont="1" applyFill="1" applyBorder="1" applyAlignment="1" applyProtection="0">
      <alignment vertical="center" wrapText="1"/>
    </xf>
    <xf numFmtId="0" fontId="24" fillId="7" borderId="364" applyNumberFormat="0" applyFont="1" applyFill="1" applyBorder="1" applyAlignment="1" applyProtection="0">
      <alignment horizontal="center" vertical="bottom"/>
    </xf>
    <xf numFmtId="0" fontId="24" fillId="7" borderId="365" applyNumberFormat="0" applyFont="1" applyFill="1" applyBorder="1" applyAlignment="1" applyProtection="0">
      <alignment horizontal="center" vertical="bottom"/>
    </xf>
    <xf numFmtId="0" fontId="0" fillId="7" borderId="366" applyNumberFormat="0" applyFont="1" applyFill="1" applyBorder="1" applyAlignment="1" applyProtection="0">
      <alignment vertical="bottom"/>
    </xf>
    <xf numFmtId="0" fontId="24" fillId="7" borderId="367" applyNumberFormat="0" applyFont="1" applyFill="1" applyBorder="1" applyAlignment="1" applyProtection="0">
      <alignment horizontal="center" vertical="bottom"/>
    </xf>
    <xf numFmtId="1" fontId="24" fillId="7" borderId="364" applyNumberFormat="1" applyFont="1" applyFill="1" applyBorder="1" applyAlignment="1" applyProtection="0">
      <alignment horizontal="center" vertical="bottom"/>
    </xf>
    <xf numFmtId="1" fontId="24" fillId="7" borderId="365" applyNumberFormat="1" applyFont="1" applyFill="1" applyBorder="1" applyAlignment="1" applyProtection="0">
      <alignment horizontal="center" vertical="bottom"/>
    </xf>
    <xf numFmtId="0" fontId="24" fillId="7" borderId="368" applyNumberFormat="0" applyFont="1" applyFill="1" applyBorder="1" applyAlignment="1" applyProtection="0">
      <alignment horizontal="center" vertical="bottom" wrapText="1"/>
    </xf>
    <xf numFmtId="0" fontId="27" fillId="7" borderId="368" applyNumberFormat="0" applyFont="1" applyFill="1" applyBorder="1" applyAlignment="1" applyProtection="0">
      <alignment horizontal="center" vertical="bottom" wrapText="1"/>
    </xf>
    <xf numFmtId="0" fontId="24" fillId="7" borderId="369" applyNumberFormat="0" applyFont="1" applyFill="1" applyBorder="1" applyAlignment="1" applyProtection="0">
      <alignment horizontal="center" vertical="bottom" wrapText="1"/>
    </xf>
    <xf numFmtId="0" fontId="24" fillId="7" borderId="183" applyNumberFormat="0" applyFont="1" applyFill="1" applyBorder="1" applyAlignment="1" applyProtection="0">
      <alignment horizontal="center" vertical="bottom" wrapText="1"/>
    </xf>
    <xf numFmtId="0" fontId="24" fillId="7" borderId="89" applyNumberFormat="0" applyFont="1" applyFill="1" applyBorder="1" applyAlignment="1" applyProtection="0">
      <alignment horizontal="center" vertical="bottom"/>
    </xf>
    <xf numFmtId="0" fontId="24" fillId="7" borderId="369" applyNumberFormat="0" applyFont="1" applyFill="1" applyBorder="1" applyAlignment="1" applyProtection="0">
      <alignment horizontal="center" vertical="bottom"/>
    </xf>
    <xf numFmtId="1" fontId="24" fillId="7" borderId="370" applyNumberFormat="1" applyFont="1" applyFill="1" applyBorder="1" applyAlignment="1" applyProtection="0">
      <alignment horizontal="center" vertical="bottom"/>
    </xf>
    <xf numFmtId="0" fontId="24" fillId="7" borderId="371" applyNumberFormat="0" applyFont="1" applyFill="1" applyBorder="1" applyAlignment="1" applyProtection="0">
      <alignment horizontal="center" vertical="bottom"/>
    </xf>
    <xf numFmtId="1" fontId="24" fillId="7" borderId="372" applyNumberFormat="1" applyFont="1" applyFill="1" applyBorder="1" applyAlignment="1" applyProtection="0">
      <alignment horizontal="center" vertical="bottom"/>
    </xf>
    <xf numFmtId="0" fontId="24" fillId="7" borderId="372" applyNumberFormat="0" applyFont="1" applyFill="1" applyBorder="1" applyAlignment="1" applyProtection="0">
      <alignment horizontal="center" vertical="bottom" wrapText="1"/>
    </xf>
    <xf numFmtId="1" fontId="24" fillId="7" borderId="372" applyNumberFormat="1" applyFont="1" applyFill="1" applyBorder="1" applyAlignment="1" applyProtection="0">
      <alignment horizontal="center" vertical="bottom" wrapText="1"/>
    </xf>
    <xf numFmtId="0" fontId="24" fillId="7" borderId="373" applyNumberFormat="0" applyFont="1" applyFill="1" applyBorder="1" applyAlignment="1" applyProtection="0">
      <alignment horizontal="center" vertical="bottom"/>
    </xf>
    <xf numFmtId="1" fontId="24" fillId="7" borderId="183" applyNumberFormat="1" applyFont="1" applyFill="1" applyBorder="1" applyAlignment="1" applyProtection="0">
      <alignment horizontal="center" vertical="bottom"/>
    </xf>
    <xf numFmtId="9" fontId="24" fillId="7" borderId="183" applyNumberFormat="1" applyFont="1" applyFill="1" applyBorder="1" applyAlignment="1" applyProtection="0">
      <alignment horizontal="center" vertical="bottom"/>
    </xf>
    <xf numFmtId="0" fontId="24" fillId="7" borderId="183" applyNumberFormat="0" applyFont="1" applyFill="1" applyBorder="1" applyAlignment="1" applyProtection="0">
      <alignment horizontal="center" vertical="bottom"/>
    </xf>
    <xf numFmtId="2" fontId="0" fillId="7" borderId="374" applyNumberFormat="1" applyFont="1" applyFill="1" applyBorder="1" applyAlignment="1" applyProtection="0">
      <alignment vertical="bottom"/>
    </xf>
    <xf numFmtId="2" fontId="24" fillId="7" borderId="183" applyNumberFormat="1" applyFont="1" applyFill="1" applyBorder="1" applyAlignment="1" applyProtection="0">
      <alignment horizontal="center" vertical="bottom"/>
    </xf>
    <xf numFmtId="62" fontId="24" fillId="7" borderId="183" applyNumberFormat="1" applyFont="1" applyFill="1" applyBorder="1" applyAlignment="1" applyProtection="0">
      <alignment horizontal="center" vertical="bottom"/>
    </xf>
    <xf numFmtId="64" fontId="24" fillId="7" borderId="183" applyNumberFormat="1" applyFont="1" applyFill="1" applyBorder="1" applyAlignment="1" applyProtection="0">
      <alignment horizontal="right" vertical="bottom"/>
    </xf>
    <xf numFmtId="0" fontId="0" fillId="7" borderId="375" applyNumberFormat="0" applyFont="1" applyFill="1" applyBorder="1" applyAlignment="1" applyProtection="0">
      <alignment vertical="bottom"/>
    </xf>
    <xf numFmtId="1" fontId="24" fillId="7" borderId="183" applyNumberFormat="1" applyFont="1" applyFill="1" applyBorder="1" applyAlignment="1" applyProtection="0">
      <alignment horizontal="right" vertical="bottom"/>
    </xf>
    <xf numFmtId="3" fontId="24" fillId="7" borderId="183" applyNumberFormat="1" applyFont="1" applyFill="1" applyBorder="1" applyAlignment="1" applyProtection="0">
      <alignment vertical="bottom"/>
    </xf>
    <xf numFmtId="59" fontId="24" fillId="7" borderId="183" applyNumberFormat="1" applyFont="1" applyFill="1" applyBorder="1" applyAlignment="1" applyProtection="0">
      <alignment horizontal="center" vertical="bottom"/>
    </xf>
    <xf numFmtId="0" fontId="24" fillId="7" borderId="183" applyNumberFormat="0" applyFont="1" applyFill="1" applyBorder="1" applyAlignment="1" applyProtection="0">
      <alignment vertical="bottom"/>
    </xf>
    <xf numFmtId="49" fontId="24" fillId="7" borderId="183" applyNumberFormat="1" applyFont="1" applyFill="1" applyBorder="1" applyAlignment="1" applyProtection="0">
      <alignment horizontal="left" vertical="center" wrapText="1"/>
    </xf>
    <xf numFmtId="0" fontId="27" fillId="7" borderId="369" applyNumberFormat="0" applyFont="1" applyFill="1" applyBorder="1" applyAlignment="1" applyProtection="0">
      <alignment horizontal="center" vertical="bottom"/>
    </xf>
    <xf numFmtId="1" fontId="27" fillId="7" borderId="183" applyNumberFormat="1" applyFont="1" applyFill="1" applyBorder="1" applyAlignment="1" applyProtection="0">
      <alignment horizontal="center" vertical="bottom"/>
    </xf>
    <xf numFmtId="1" fontId="27" fillId="7" borderId="89" applyNumberFormat="1" applyFont="1" applyFill="1" applyBorder="1" applyAlignment="1" applyProtection="0">
      <alignment horizontal="center" vertical="bottom"/>
    </xf>
    <xf numFmtId="1" fontId="27" fillId="7" borderId="164" applyNumberFormat="1" applyFont="1" applyFill="1" applyBorder="1" applyAlignment="1" applyProtection="0">
      <alignment horizontal="center" vertical="bottom"/>
    </xf>
    <xf numFmtId="1" fontId="24" fillId="7" borderId="371" applyNumberFormat="1" applyFont="1" applyFill="1" applyBorder="1" applyAlignment="1" applyProtection="0">
      <alignment horizontal="center" vertical="bottom"/>
    </xf>
    <xf numFmtId="0" fontId="24" fillId="7" borderId="371" applyNumberFormat="0" applyFont="1" applyFill="1" applyBorder="1" applyAlignment="1" applyProtection="0">
      <alignment horizontal="center" vertical="bottom" wrapText="1"/>
    </xf>
    <xf numFmtId="1" fontId="24" fillId="7" borderId="371" applyNumberFormat="1" applyFont="1" applyFill="1" applyBorder="1" applyAlignment="1" applyProtection="0">
      <alignment horizontal="center" vertical="bottom" wrapText="1"/>
    </xf>
    <xf numFmtId="0" fontId="0" fillId="8" borderId="183" applyNumberFormat="0" applyFont="1" applyFill="1" applyBorder="1" applyAlignment="1" applyProtection="0">
      <alignment vertical="bottom"/>
    </xf>
    <xf numFmtId="49" fontId="24" fillId="7" borderId="183" applyNumberFormat="1" applyFont="1" applyFill="1" applyBorder="1" applyAlignment="1" applyProtection="0">
      <alignment vertical="bottom" wrapText="1"/>
    </xf>
    <xf numFmtId="49" fontId="0" fillId="7" borderId="376" applyNumberFormat="1" applyFont="1" applyFill="1" applyBorder="1" applyAlignment="1" applyProtection="0">
      <alignment vertical="center"/>
    </xf>
    <xf numFmtId="49" fontId="0" fillId="7" borderId="375" applyNumberFormat="1" applyFont="1" applyFill="1" applyBorder="1" applyAlignment="1" applyProtection="0">
      <alignment vertical="center"/>
    </xf>
    <xf numFmtId="49" fontId="0" fillId="7" borderId="375" applyNumberFormat="1" applyFont="1" applyFill="1" applyBorder="1" applyAlignment="1" applyProtection="0">
      <alignment horizontal="center" vertical="center"/>
    </xf>
    <xf numFmtId="0" fontId="24" fillId="7" borderId="377" applyNumberFormat="0" applyFont="1" applyFill="1" applyBorder="1" applyAlignment="1" applyProtection="0">
      <alignment horizontal="center" vertical="bottom" wrapText="1"/>
    </xf>
    <xf numFmtId="0" fontId="24" fillId="7" borderId="378" applyNumberFormat="0" applyFont="1" applyFill="1" applyBorder="1" applyAlignment="1" applyProtection="0">
      <alignment horizontal="center" vertical="bottom"/>
    </xf>
    <xf numFmtId="62" fontId="24" fillId="7" borderId="183" applyNumberFormat="1" applyFont="1" applyFill="1" applyBorder="1" applyAlignment="1" applyProtection="0">
      <alignment horizontal="right" vertical="bottom"/>
    </xf>
    <xf numFmtId="3" fontId="24" fillId="7" borderId="183" applyNumberFormat="1" applyFont="1" applyFill="1" applyBorder="1" applyAlignment="1" applyProtection="0">
      <alignment horizontal="center" vertical="bottom"/>
    </xf>
    <xf numFmtId="49" fontId="0" fillId="7" borderId="183" applyNumberFormat="1" applyFont="1" applyFill="1" applyBorder="1" applyAlignment="1" applyProtection="0">
      <alignment vertical="bottom"/>
    </xf>
    <xf numFmtId="49" fontId="0" fillId="8" borderId="183" applyNumberFormat="1" applyFont="1" applyFill="1" applyBorder="1" applyAlignment="1" applyProtection="0">
      <alignment vertical="bottom" wrapText="1"/>
    </xf>
    <xf numFmtId="49" fontId="24" fillId="7" borderId="369" applyNumberFormat="1" applyFont="1" applyFill="1" applyBorder="1" applyAlignment="1" applyProtection="0">
      <alignment horizontal="center" vertical="bottom" wrapText="1"/>
    </xf>
    <xf numFmtId="0" fontId="0" fillId="7" borderId="183" applyNumberFormat="0" applyFont="1" applyFill="1" applyBorder="1" applyAlignment="1" applyProtection="0">
      <alignment vertical="bottom"/>
    </xf>
    <xf numFmtId="0" fontId="0" fillId="7" borderId="379" applyNumberFormat="0" applyFont="1" applyFill="1" applyBorder="1" applyAlignment="1" applyProtection="0">
      <alignment vertical="bottom"/>
    </xf>
    <xf numFmtId="0" fontId="0" fillId="7" borderId="380" applyNumberFormat="0" applyFont="1" applyFill="1" applyBorder="1" applyAlignment="1" applyProtection="0">
      <alignment vertical="bottom"/>
    </xf>
    <xf numFmtId="49" fontId="0" fillId="8" borderId="375" applyNumberFormat="1" applyFont="1" applyFill="1" applyBorder="1" applyAlignment="1" applyProtection="0">
      <alignment vertical="bottom"/>
    </xf>
    <xf numFmtId="49" fontId="24" fillId="8" borderId="183" applyNumberFormat="1" applyFont="1" applyFill="1" applyBorder="1" applyAlignment="1" applyProtection="0">
      <alignment vertical="center" wrapText="1"/>
    </xf>
    <xf numFmtId="0" fontId="0" fillId="7" borderId="381" applyNumberFormat="0" applyFont="1" applyFill="1" applyBorder="1" applyAlignment="1" applyProtection="0">
      <alignment vertical="bottom"/>
    </xf>
    <xf numFmtId="0" fontId="0" fillId="7" borderId="64" applyNumberFormat="0" applyFont="1" applyFill="1" applyBorder="1" applyAlignment="1" applyProtection="0">
      <alignment vertical="bottom"/>
    </xf>
    <xf numFmtId="0" fontId="27" fillId="7" borderId="382" applyNumberFormat="0" applyFont="1" applyFill="1" applyBorder="1" applyAlignment="1" applyProtection="0">
      <alignment horizontal="center" vertical="bottom"/>
    </xf>
    <xf numFmtId="1" fontId="27" fillId="7" borderId="383" applyNumberFormat="1" applyFont="1" applyFill="1" applyBorder="1" applyAlignment="1" applyProtection="0">
      <alignment horizontal="center" vertical="bottom"/>
    </xf>
    <xf numFmtId="1" fontId="27" fillId="7" borderId="384" applyNumberFormat="1" applyFont="1" applyFill="1" applyBorder="1" applyAlignment="1" applyProtection="0">
      <alignment horizontal="center" vertical="bottom"/>
    </xf>
    <xf numFmtId="0" fontId="24" fillId="7" borderId="385" applyNumberFormat="0" applyFont="1" applyFill="1" applyBorder="1" applyAlignment="1" applyProtection="0">
      <alignment horizontal="center" vertical="bottom" wrapText="1"/>
    </xf>
    <xf numFmtId="0" fontId="27" fillId="7" borderId="385" applyNumberFormat="0" applyFont="1" applyFill="1" applyBorder="1" applyAlignment="1" applyProtection="0">
      <alignment horizontal="center" vertical="bottom" wrapText="1"/>
    </xf>
    <xf numFmtId="0" fontId="24" fillId="7" borderId="382" applyNumberFormat="0" applyFont="1" applyFill="1" applyBorder="1" applyAlignment="1" applyProtection="0">
      <alignment horizontal="center" vertical="bottom"/>
    </xf>
    <xf numFmtId="1" fontId="27" fillId="7" borderId="386" applyNumberFormat="1" applyFont="1" applyFill="1" applyBorder="1" applyAlignment="1" applyProtection="0">
      <alignment horizontal="center" vertical="bottom"/>
    </xf>
    <xf numFmtId="0" fontId="24" fillId="7" borderId="387" applyNumberFormat="0" applyFont="1" applyFill="1" applyBorder="1" applyAlignment="1" applyProtection="0">
      <alignment horizontal="center" vertical="bottom"/>
    </xf>
    <xf numFmtId="1" fontId="24" fillId="7" borderId="387" applyNumberFormat="1" applyFont="1" applyFill="1" applyBorder="1" applyAlignment="1" applyProtection="0">
      <alignment horizontal="center" vertical="bottom"/>
    </xf>
    <xf numFmtId="0" fontId="24" fillId="7" borderId="387" applyNumberFormat="0" applyFont="1" applyFill="1" applyBorder="1" applyAlignment="1" applyProtection="0">
      <alignment horizontal="center" vertical="bottom" wrapText="1"/>
    </xf>
    <xf numFmtId="1" fontId="24" fillId="7" borderId="388" applyNumberFormat="1" applyFont="1" applyFill="1" applyBorder="1" applyAlignment="1" applyProtection="0">
      <alignment horizontal="center" vertical="bottom" wrapText="1"/>
    </xf>
    <xf numFmtId="0" fontId="24" fillId="7" borderId="389" applyNumberFormat="0" applyFont="1" applyFill="1" applyBorder="1" applyAlignment="1" applyProtection="0">
      <alignment horizontal="center" vertical="bottom"/>
    </xf>
    <xf numFmtId="0" fontId="24" fillId="7" borderId="390" applyNumberFormat="0" applyFont="1" applyFill="1" applyBorder="1" applyAlignment="1" applyProtection="0">
      <alignment horizontal="center" vertical="bottom"/>
    </xf>
    <xf numFmtId="2" fontId="0" fillId="7" borderId="391" applyNumberFormat="1" applyFont="1" applyFill="1" applyBorder="1" applyAlignment="1" applyProtection="0">
      <alignment vertical="bottom"/>
    </xf>
    <xf numFmtId="62" fontId="0" fillId="7" borderId="63" applyNumberFormat="1" applyFont="1" applyFill="1" applyBorder="1" applyAlignment="1" applyProtection="0">
      <alignment vertical="bottom"/>
    </xf>
    <xf numFmtId="49" fontId="0" fillId="7" borderId="392" applyNumberFormat="1" applyFont="1" applyFill="1"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4472c4"/>
      <rgbColor rgb="ffc0c0c0"/>
      <rgbColor rgb="ffdfdfdf"/>
      <rgbColor rgb="ffbdc0bf"/>
      <rgbColor rgb="ff424242"/>
      <rgbColor rgb="ffaaaaaa"/>
      <rgbColor rgb="ff323945"/>
      <rgbColor rgb="ff005392"/>
      <rgbColor rgb="ff0000ff"/>
      <rgbColor rgb="ff3f3f3f"/>
      <rgbColor rgb="ff00fcff"/>
      <rgbColor rgb="ffd8d8d8"/>
      <rgbColor rgb="ffdbdbdb"/>
      <rgbColor rgb="ffff2600"/>
      <rgbColor rgb="ff8df900"/>
      <rgbColor rgb="fffefb00"/>
      <rgbColor rgb="ffffd478"/>
      <rgbColor rgb="ff929292"/>
      <rgbColor rgb="ffff9300"/>
      <rgbColor rgb="ff008f51"/>
      <rgbColor rgb="ff00f900"/>
      <rgbColor rgb="ffcfcfcf"/>
      <rgbColor rgb="ff6f6f6f"/>
      <rgbColor rgb="ff521b92"/>
      <rgbColor rgb="ff0563c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hyperlink" Target="https://data.cms.gov/provider-data/dataset/4pq5-n9py" TargetMode="External"/><Relationship Id="rId2" Type="http://schemas.openxmlformats.org/officeDocument/2006/relationships/hyperlink" Target="https://law.lis.virginia.gov/admincode/title12/agency5/chapter371" TargetMode="External"/><Relationship Id="rId3" Type="http://schemas.openxmlformats.org/officeDocument/2006/relationships/hyperlink" Target="https://www.vdh.virginia.gov/licensure-and-certification/onsite-surveys/" TargetMode="External"/><Relationship Id="rId4" Type="http://schemas.openxmlformats.org/officeDocument/2006/relationships/hyperlink" Target="https://www.cms.gov/medicare/provider-enrollment-and-certification/certificationandcomplianc/downloads/usersguide.pdf" TargetMode="External"/><Relationship Id="rId5" Type="http://schemas.openxmlformats.org/officeDocument/2006/relationships/hyperlink" Target="https://www.vdh.virginia.gov/licensure-and-certification/division-of-long-term-care-services/directory-of-long-term-care-facilities/" TargetMode="Externa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43812</xdr:colOff>
      <xdr:row>0</xdr:row>
      <xdr:rowOff>0</xdr:rowOff>
    </xdr:from>
    <xdr:to>
      <xdr:col>16</xdr:col>
      <xdr:colOff>167640</xdr:colOff>
      <xdr:row>33</xdr:row>
      <xdr:rowOff>20164</xdr:rowOff>
    </xdr:to>
    <xdr:grpSp>
      <xdr:nvGrpSpPr>
        <xdr:cNvPr id="4" name="TextBox 1"/>
        <xdr:cNvGrpSpPr/>
      </xdr:nvGrpSpPr>
      <xdr:grpSpPr>
        <a:xfrm>
          <a:off x="43812" y="-413169"/>
          <a:ext cx="10893429" cy="6335240"/>
          <a:chOff x="-19050" y="-413167"/>
          <a:chExt cx="10893428" cy="6335239"/>
        </a:xfrm>
      </xdr:grpSpPr>
      <xdr:sp>
        <xdr:nvSpPr>
          <xdr:cNvPr id="2" name="Rectangle"/>
          <xdr:cNvSpPr/>
        </xdr:nvSpPr>
        <xdr:spPr>
          <a:xfrm>
            <a:off x="14287" y="408405"/>
            <a:ext cx="10826754" cy="5049680"/>
          </a:xfrm>
          <a:prstGeom prst="rect">
            <a:avLst/>
          </a:prstGeom>
          <a:solidFill>
            <a:srgbClr val="FFF2CC"/>
          </a:solidFill>
          <a:ln w="9525" cap="flat">
            <a:solidFill>
              <a:srgbClr val="BABABA"/>
            </a:solidFill>
            <a:prstDash val="solid"/>
            <a:round/>
          </a:ln>
          <a:effectLst/>
        </xdr:spPr>
        <xdr:txBody>
          <a:bodyPr/>
          <a:lstStyle/>
          <a:p>
            <a:pPr/>
          </a:p>
        </xdr:txBody>
      </xdr:sp>
      <xdr:sp>
        <xdr:nvSpPr>
          <xdr:cNvPr id="3" name="Data downloaded September 26, 2021, from https://data.cms.gov/provider-data/dataset/4pq5-n9py . Dataset updated September 3, 2021 and released September 2, 2021.  Nursing facilities are state licensed and federally certified by the OLC/VDH.  The majority"/>
          <xdr:cNvSpPr txBox="1"/>
        </xdr:nvSpPr>
        <xdr:spPr>
          <a:xfrm>
            <a:off x="-19050" y="-413168"/>
            <a:ext cx="10893429" cy="633524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Data downloaded September 26, 2021</a:t>
            </a:r>
            <a:r>
              <a:rPr b="0" baseline="0" cap="none" i="0" spc="0" strike="noStrike" sz="1100" u="none">
                <a:solidFill>
                  <a:srgbClr val="000000"/>
                </a:solidFill>
                <a:uFillTx/>
                <a:latin typeface="Calibri"/>
                <a:ea typeface="Calibri"/>
                <a:cs typeface="Calibri"/>
                <a:sym typeface="Calibri"/>
              </a:rPr>
              <a:t>, from </a:t>
            </a:r>
            <a:r>
              <a:rPr b="1" baseline="0" cap="none" i="0" spc="0" strike="noStrike" sz="1100" u="sng">
                <a:solidFill>
                  <a:srgbClr val="0000FF"/>
                </a:solidFill>
                <a:uFill>
                  <a:solidFill>
                    <a:srgbClr val="0000FF"/>
                  </a:solidFill>
                </a:uFill>
                <a:latin typeface="Calibri"/>
                <a:ea typeface="Calibri"/>
                <a:cs typeface="Calibri"/>
                <a:sym typeface="Calibri"/>
                <a:hlinkClick r:id="rId1" invalidUrl="" action="" tgtFrame="" tooltip="" history="1" highlightClick="0" endSnd="0"/>
              </a:rPr>
              <a:t>https://data.cms.gov/provider-data/dataset/4pq5-n9py</a:t>
            </a:r>
            <a:r>
              <a:rPr b="0" baseline="0" cap="none" i="0" spc="0" strike="noStrike" sz="1100" u="none">
                <a:solidFill>
                  <a:srgbClr val="000000"/>
                </a:solidFill>
                <a:uFillTx/>
                <a:latin typeface="Calibri"/>
                <a:ea typeface="Calibri"/>
                <a:cs typeface="Calibri"/>
                <a:sym typeface="Calibri"/>
              </a:rPr>
              <a:t> . Dataset updated September 3, 2021 and released September 2, 2021.</a:t>
            </a:r>
            <a:br>
              <a:rPr b="0" baseline="0" cap="none" i="0" spc="0" strike="noStrike" sz="1100" u="none">
                <a:solidFill>
                  <a:srgbClr val="000000"/>
                </a:solidFill>
                <a:uFillTx/>
                <a:latin typeface="Calibri"/>
                <a:ea typeface="Calibri"/>
                <a:cs typeface="Calibri"/>
                <a:sym typeface="Calibri"/>
              </a:rPr>
            </a:br>
            <a:br>
              <a:rPr b="0" baseline="0" cap="none" i="0" spc="0" strike="noStrike" sz="1100" u="none">
                <a:solidFill>
                  <a:srgbClr val="000000"/>
                </a:solidFill>
                <a:uFillTx/>
                <a:latin typeface="Calibri"/>
                <a:ea typeface="Calibri"/>
                <a:cs typeface="Calibri"/>
                <a:sym typeface="Calibri"/>
              </a:rPr>
            </a:br>
            <a:r>
              <a:rPr b="0" baseline="0" cap="none" i="0" spc="0" strike="noStrike" sz="1100" u="none">
                <a:solidFill>
                  <a:srgbClr val="000000"/>
                </a:solidFill>
                <a:uFillTx/>
                <a:latin typeface="Calibri"/>
                <a:ea typeface="Calibri"/>
                <a:cs typeface="Calibri"/>
                <a:sym typeface="Calibri"/>
              </a:rPr>
              <a:t>Nursing facilities are state licensed and federally certified by the OLC/VDH.  The majority of Virginia’s nursing facilities accept Medicare/Medicaid reimbursement.  SNF designation indicates Skilled Nursing Facility beds eligible for Medicare reimbursement.  NF designation indicates Nursing Facility beds eligible for Medicaid reimbursement.  A nursing facility’s inspection reports are available at the facility or by contacting OLC/VDH.</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For Virginia Administrative Code regulations for Nursing Facilities see </a:t>
            </a:r>
            <a:r>
              <a:rPr b="1" baseline="0" cap="none" i="0" spc="0" strike="noStrike" sz="1100" u="sng">
                <a:solidFill>
                  <a:srgbClr val="0000FF"/>
                </a:solidFill>
                <a:uFill>
                  <a:solidFill>
                    <a:srgbClr val="0000FF"/>
                  </a:solidFill>
                </a:uFill>
                <a:latin typeface="Calibri"/>
                <a:ea typeface="Calibri"/>
                <a:cs typeface="Calibri"/>
                <a:sym typeface="Calibri"/>
                <a:hlinkClick r:id="rId2" invalidUrl="" action="" tgtFrame="" tooltip="" history="1" highlightClick="0" endSnd="0"/>
              </a:rPr>
              <a:t>https://law.lis.virginia.gov/admincode/title12/agency5/chapter371</a:t>
            </a:r>
            <a:r>
              <a:rPr b="0" baseline="0" cap="none" i="0" spc="0" strike="noStrike" sz="1100" u="none">
                <a:solidFill>
                  <a:srgbClr val="000000"/>
                </a:solidFill>
                <a:uFillTx/>
                <a:latin typeface="Calibri"/>
                <a:ea typeface="Calibri"/>
                <a:cs typeface="Calibri"/>
                <a:sym typeface="Calibri"/>
              </a:rPr>
              <a:t>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For information on on-site surveys in Virginia see </a:t>
            </a:r>
            <a:r>
              <a:rPr b="1" baseline="0" cap="none" i="0" spc="0" strike="noStrike" sz="1100" u="sng">
                <a:solidFill>
                  <a:srgbClr val="0000FF"/>
                </a:solidFill>
                <a:uFill>
                  <a:solidFill>
                    <a:srgbClr val="0000FF"/>
                  </a:solidFill>
                </a:uFill>
                <a:latin typeface="Calibri"/>
                <a:ea typeface="Calibri"/>
                <a:cs typeface="Calibri"/>
                <a:sym typeface="Calibri"/>
                <a:hlinkClick r:id="rId3" invalidUrl="" action="" tgtFrame="" tooltip="" history="1" highlightClick="0" endSnd="0"/>
              </a:rPr>
              <a:t>https://www.vdh.virginia.gov/licensure-and-certification/onsite-surveys/</a:t>
            </a:r>
            <a:r>
              <a:rPr b="0" baseline="0" cap="none" i="0" spc="0" strike="noStrike" sz="1100" u="none">
                <a:solidFill>
                  <a:srgbClr val="000000"/>
                </a:solidFill>
                <a:uFillTx/>
                <a:latin typeface="Calibri"/>
                <a:ea typeface="Calibri"/>
                <a:cs typeface="Calibri"/>
                <a:sym typeface="Calibri"/>
              </a:rPr>
              <a:t>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Special Focus Facilities (SFFs)</a:t>
            </a:r>
            <a:r>
              <a:rPr b="0" baseline="0" cap="none" i="0" spc="0" strike="noStrike" sz="1100" u="none">
                <a:solidFill>
                  <a:srgbClr val="000000"/>
                </a:solidFill>
                <a:uFillTx/>
                <a:latin typeface="Calibri"/>
                <a:ea typeface="Calibri"/>
                <a:cs typeface="Calibri"/>
                <a:sym typeface="Calibri"/>
              </a:rPr>
              <a:t> and </a:t>
            </a:r>
            <a:r>
              <a:rPr b="1" baseline="0" cap="none" i="0" spc="0" strike="noStrike" sz="1100" u="none">
                <a:solidFill>
                  <a:srgbClr val="000000"/>
                </a:solidFill>
                <a:uFillTx/>
                <a:latin typeface="Calibri"/>
                <a:ea typeface="Calibri"/>
                <a:cs typeface="Calibri"/>
                <a:sym typeface="Calibri"/>
              </a:rPr>
              <a:t>SFF Candidates</a:t>
            </a:r>
            <a:r>
              <a:rPr b="0" baseline="0" cap="none" i="0" spc="0" strike="noStrike" sz="1100" u="none">
                <a:solidFill>
                  <a:srgbClr val="000000"/>
                </a:solidFill>
                <a:uFillTx/>
                <a:latin typeface="Calibri"/>
                <a:ea typeface="Calibri"/>
                <a:cs typeface="Calibri"/>
                <a:sym typeface="Calibri"/>
              </a:rPr>
              <a:t> are nursing homes that have a history of serious quality issues or are included in a special program to stimulate improvements in their quality of care. </a:t>
            </a:r>
            <a:r>
              <a:rPr b="1" baseline="0" cap="none" i="0" spc="0" strike="noStrike" sz="1100" u="none">
                <a:solidFill>
                  <a:srgbClr val="000000"/>
                </a:solidFill>
                <a:uFillTx/>
                <a:latin typeface="Calibri"/>
                <a:ea typeface="Calibri"/>
                <a:cs typeface="Calibri"/>
                <a:sym typeface="Calibri"/>
              </a:rPr>
              <a:t>Ratings are not assigned to SFFs and facilities with insufficient data</a:t>
            </a:r>
            <a:r>
              <a:rPr b="0" baseline="0" cap="none" i="0" spc="0" strike="noStrike" sz="1100" u="none">
                <a:solidFill>
                  <a:srgbClr val="000000"/>
                </a:solidFill>
                <a:uFillTx/>
                <a:latin typeface="Calibri"/>
                <a:ea typeface="Calibri"/>
                <a:cs typeface="Calibri"/>
                <a:sym typeface="Calibri"/>
              </a:rPr>
              <a:t> to determine a health inspection rating. </a:t>
            </a:r>
            <a:br>
              <a:rPr b="0" baseline="0" cap="none" i="0" spc="0" strike="noStrike" sz="1100" u="none">
                <a:solidFill>
                  <a:srgbClr val="000000"/>
                </a:solidFill>
                <a:uFillTx/>
                <a:latin typeface="Calibri"/>
                <a:ea typeface="Calibri"/>
                <a:cs typeface="Calibri"/>
                <a:sym typeface="Calibri"/>
              </a:rPr>
            </a:br>
            <a:br>
              <a:rPr b="0"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"One-Star" facilities</a:t>
            </a:r>
            <a:r>
              <a:rPr b="0" baseline="0" cap="none" i="0" spc="0" strike="noStrike" sz="1100" u="none">
                <a:solidFill>
                  <a:srgbClr val="000000"/>
                </a:solidFill>
                <a:uFillTx/>
                <a:latin typeface="Calibri"/>
                <a:ea typeface="Calibri"/>
                <a:cs typeface="Calibri"/>
                <a:sym typeface="Calibri"/>
              </a:rPr>
              <a:t> are nursing homes that are assigned a one-star overall rating.</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Overall Rating</a:t>
            </a:r>
            <a:r>
              <a:rPr b="0" baseline="0" cap="none" i="0" spc="0" strike="noStrike" sz="1100" u="none">
                <a:solidFill>
                  <a:srgbClr val="000000"/>
                </a:solidFill>
                <a:uFillTx/>
                <a:latin typeface="Calibri"/>
                <a:ea typeface="Calibri"/>
                <a:cs typeface="Calibri"/>
                <a:sym typeface="Calibri"/>
              </a:rPr>
              <a:t> is a composite measure based on three domains: Health Inspections, Staffing, and Quality Measures.</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Total Nurse Staffing</a:t>
            </a:r>
            <a:r>
              <a:rPr b="0" baseline="0" cap="none" i="0" spc="0" strike="noStrike" sz="1100" u="none">
                <a:solidFill>
                  <a:srgbClr val="000000"/>
                </a:solidFill>
                <a:uFillTx/>
                <a:latin typeface="Calibri"/>
                <a:ea typeface="Calibri"/>
                <a:cs typeface="Calibri"/>
                <a:sym typeface="Calibri"/>
              </a:rPr>
              <a:t> combines hours from RNs (incl. Admin and DON), LPNs (incl. Admin), and nurse aides (CNAs, Med Aide/Tech, and NA in Training (NA TR).</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br>
              <a:rPr b="1"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HPRD (Hours Per Resident Day)</a:t>
            </a:r>
            <a:r>
              <a:rPr b="0" baseline="0" cap="none" i="0" spc="0" strike="noStrike" sz="1100" u="none">
                <a:solidFill>
                  <a:srgbClr val="000000"/>
                </a:solidFill>
                <a:uFillTx/>
                <a:latin typeface="Calibri"/>
                <a:ea typeface="Calibri"/>
                <a:cs typeface="Calibri"/>
                <a:sym typeface="Calibri"/>
              </a:rPr>
              <a:t> is calculated by dividing a nursing home's staff hours by its MDS census. Example: A nursing home averaging 300 total nurse staff hours and 100 residents per day would have a 3.0 Total Nurse Staff HPRD (300/100 = 3.0).</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This dataset includes multiple staffing metrics:</a:t>
            </a:r>
            <a:r>
              <a:rPr b="0" baseline="0" cap="none" i="0" spc="0" strike="noStrike" sz="1100" u="none">
                <a:solidFill>
                  <a:srgbClr val="000000"/>
                </a:solidFill>
                <a:uFillTx/>
                <a:latin typeface="Calibri"/>
                <a:ea typeface="Calibri"/>
                <a:cs typeface="Calibri"/>
                <a:sym typeface="Calibri"/>
              </a:rPr>
              <a:t> </a:t>
            </a:r>
            <a:r>
              <a:rPr b="1" baseline="0" cap="none" i="0" spc="0" strike="noStrike" sz="1100" u="none">
                <a:solidFill>
                  <a:srgbClr val="000000"/>
                </a:solidFill>
                <a:uFillTx/>
                <a:latin typeface="Calibri"/>
                <a:ea typeface="Calibri"/>
                <a:cs typeface="Calibri"/>
                <a:sym typeface="Calibri"/>
              </a:rPr>
              <a:t>Reported </a:t>
            </a:r>
            <a:r>
              <a:rPr b="0" baseline="0" cap="none" i="0" spc="0" strike="noStrike" sz="1100" u="none">
                <a:solidFill>
                  <a:srgbClr val="000000"/>
                </a:solidFill>
                <a:uFillTx/>
                <a:latin typeface="Calibri"/>
                <a:ea typeface="Calibri"/>
                <a:cs typeface="Calibri"/>
                <a:sym typeface="Calibri"/>
              </a:rPr>
              <a:t>(hours based on payroll-based journal data), </a:t>
            </a:r>
            <a:r>
              <a:rPr b="1" baseline="0" cap="none" i="0" spc="0" strike="noStrike" sz="1100" u="none">
                <a:solidFill>
                  <a:srgbClr val="000000"/>
                </a:solidFill>
                <a:uFillTx/>
                <a:latin typeface="Calibri"/>
                <a:ea typeface="Calibri"/>
                <a:cs typeface="Calibri"/>
                <a:sym typeface="Calibri"/>
              </a:rPr>
              <a:t>Case-Mix</a:t>
            </a:r>
            <a:r>
              <a:rPr b="0" baseline="0" cap="none" i="0" spc="0" strike="noStrike" sz="1100" u="none">
                <a:solidFill>
                  <a:srgbClr val="000000"/>
                </a:solidFill>
                <a:uFillTx/>
                <a:latin typeface="Calibri"/>
                <a:ea typeface="Calibri"/>
                <a:cs typeface="Calibri"/>
                <a:sym typeface="Calibri"/>
              </a:rPr>
              <a:t> ("expected" hours based on acuity), and </a:t>
            </a:r>
            <a:r>
              <a:rPr b="1" baseline="0" cap="none" i="0" spc="0" strike="noStrike" sz="1100" u="none">
                <a:solidFill>
                  <a:srgbClr val="000000"/>
                </a:solidFill>
                <a:uFillTx/>
                <a:latin typeface="Calibri"/>
                <a:ea typeface="Calibri"/>
                <a:cs typeface="Calibri"/>
                <a:sym typeface="Calibri"/>
              </a:rPr>
              <a:t>Adjusted</a:t>
            </a:r>
            <a:r>
              <a:rPr b="0" baseline="0" cap="none" i="0" spc="0" strike="noStrike" sz="1100" u="none">
                <a:solidFill>
                  <a:srgbClr val="000000"/>
                </a:solidFill>
                <a:uFillTx/>
                <a:latin typeface="Calibri"/>
                <a:ea typeface="Calibri"/>
                <a:cs typeface="Calibri"/>
                <a:sym typeface="Calibri"/>
              </a:rPr>
              <a:t> (hours adjusted for case-mix). </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CMS calculates Adjusted Staffing HPRD </a:t>
            </a:r>
            <a:r>
              <a:rPr b="0" baseline="0" cap="none" i="0" spc="0" strike="noStrike" sz="1100" u="none">
                <a:solidFill>
                  <a:srgbClr val="000000"/>
                </a:solidFill>
                <a:uFillTx/>
                <a:latin typeface="Calibri"/>
                <a:ea typeface="Calibri"/>
                <a:cs typeface="Calibri"/>
                <a:sym typeface="Calibri"/>
              </a:rPr>
              <a:t>using this formula: Hours Adjusted = (Hours Reported/Hours Case-Mix) * Hours National Average.</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Measures based on outcomes from state health inspections</a:t>
            </a:r>
            <a:r>
              <a:rPr b="0" baseline="0" cap="none" i="0" spc="0" strike="noStrike" sz="1100" u="none">
                <a:solidFill>
                  <a:srgbClr val="000000"/>
                </a:solidFill>
                <a:uFillTx/>
                <a:latin typeface="Calibri"/>
                <a:ea typeface="Calibri"/>
                <a:cs typeface="Calibri"/>
                <a:sym typeface="Calibri"/>
              </a:rPr>
              <a:t> are based on the most recent 36 months of complaint investigations. </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br>
              <a:rPr b="1"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More information on staffing, five-star ratings, and other metrics in this dataset </a:t>
            </a:r>
            <a:r>
              <a:rPr b="0" baseline="0" cap="none" i="0" spc="0" strike="noStrike" sz="1100" u="none">
                <a:solidFill>
                  <a:srgbClr val="000000"/>
                </a:solidFill>
                <a:uFillTx/>
                <a:latin typeface="Calibri"/>
                <a:ea typeface="Calibri"/>
                <a:cs typeface="Calibri"/>
                <a:sym typeface="Calibri"/>
              </a:rPr>
              <a:t>can be found in the Centers for Medicare &amp; Medicaid Services Technical Users' Guide: </a:t>
            </a:r>
            <a:r>
              <a:rPr b="0" baseline="0" cap="none" i="0" spc="0" strike="noStrike" sz="1100" u="sng">
                <a:solidFill>
                  <a:srgbClr val="0000FF"/>
                </a:solidFill>
                <a:uFill>
                  <a:solidFill>
                    <a:srgbClr val="0000FF"/>
                  </a:solidFill>
                </a:uFill>
                <a:latin typeface="Calibri"/>
                <a:ea typeface="Calibri"/>
                <a:cs typeface="Calibri"/>
                <a:sym typeface="Calibri"/>
                <a:hlinkClick r:id="rId4" invalidUrl="" action="" tgtFrame="" tooltip="" history="1" highlightClick="0" endSnd="0"/>
              </a:rPr>
              <a:t>https://www.cms.gov/medicare/provider-enrollment-and-certification/certificationandcomplianc/downloads/usersguide.pdf</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COVID-19 Federal Focus Infection Control survey reports (2567s) are being posted as soon as they are available. </a:t>
            </a:r>
            <a:r>
              <a:rPr b="0" baseline="0" cap="none" i="0" spc="0" strike="noStrike" sz="1100" u="sng">
                <a:solidFill>
                  <a:srgbClr val="0000FF"/>
                </a:solidFill>
                <a:uFill>
                  <a:solidFill>
                    <a:srgbClr val="0000FF"/>
                  </a:solidFill>
                </a:uFill>
                <a:latin typeface="Calibri"/>
                <a:ea typeface="Calibri"/>
                <a:cs typeface="Calibri"/>
                <a:sym typeface="Calibri"/>
                <a:hlinkClick r:id="rId5" invalidUrl="" action="" tgtFrame="" tooltip="" history="1" highlightClick="0" endSnd="0"/>
              </a:rPr>
              <a:t>https://www.vdh.virginia.gov/licensure-and-certification/division-of-long-term-care-services/directory-of-long-term-care-facilities/</a:t>
            </a:r>
            <a:r>
              <a:rPr b="0" baseline="0" cap="none" i="0" spc="0" strike="noStrike" sz="1100" u="none">
                <a:solidFill>
                  <a:srgbClr val="000000"/>
                </a:solidFill>
                <a:uFillTx/>
                <a:latin typeface="Calibri"/>
                <a:ea typeface="Calibri"/>
                <a:cs typeface="Calibri"/>
                <a:sym typeface="Calibri"/>
              </a:rPr>
              <a:t> Each facility identified with deficiencies must submit a Plan of Correction (POC) to OLC and will be posted once approved</a:t>
            </a:r>
          </a:p>
        </xdr:txBody>
      </xdr:sp>
    </xdr:grp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www.cdc.gov/nchs/data/series/sr_02/sr02_166.pdf" TargetMode="External"/><Relationship Id="rId2" Type="http://schemas.openxmlformats.org/officeDocument/2006/relationships/hyperlink" Target="https://www.countyhealthrankings.org" TargetMode="External"/><Relationship Id="rId3" Type="http://schemas.openxmlformats.org/officeDocument/2006/relationships/hyperlink" Target="https://www.medicare.gov/care-compare/inspections/pdf/nursing-home/495235/health/standard?date=2019-06-20" TargetMode="External"/><Relationship Id="rId4" Type="http://schemas.openxmlformats.org/officeDocument/2006/relationships/hyperlink" Target="https://www.medicare.gov/care-compare/inspections/pdf/nursing-home/495235/health/complaint?date=2021-04-30" TargetMode="External"/><Relationship Id="rId5" Type="http://schemas.openxmlformats.org/officeDocument/2006/relationships/hyperlink" Target="https://www.medicare.gov/care-compare/inspections/pdf/nursing-home/495408/health/standard?date=2019-09-20" TargetMode="External"/><Relationship Id="rId6" Type="http://schemas.openxmlformats.org/officeDocument/2006/relationships/hyperlink" Target="https://www.medicare.gov/care-compare/results?searchType=NursingHome&amp;page=1&amp;state=VA&amp;sort=alpha" TargetMode="External"/></Relationships>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CL358"/>
  <sheetViews>
    <sheetView workbookViewId="0" showGridLines="0" defaultGridColor="1"/>
  </sheetViews>
  <sheetFormatPr defaultColWidth="10.6667" defaultRowHeight="15" customHeight="1" outlineLevelRow="0" outlineLevelCol="0"/>
  <cols>
    <col min="1" max="1" width="7.5" style="1" customWidth="1"/>
    <col min="2" max="2" width="64.6719" style="1" customWidth="1"/>
    <col min="3" max="3" width="10.3516" style="1" customWidth="1"/>
    <col min="4" max="4" width="8" style="1" customWidth="1"/>
    <col min="5" max="5" width="9.5" style="1" customWidth="1"/>
    <col min="6" max="6" width="9.85156" style="1" customWidth="1"/>
    <col min="7" max="10" hidden="1" width="10.6667" style="1" customWidth="1"/>
    <col min="11" max="11" width="14.8516" style="1" customWidth="1"/>
    <col min="12" max="12" width="9.85156" style="1" customWidth="1"/>
    <col min="13" max="13" width="10" style="1" customWidth="1"/>
    <col min="14" max="14" width="10.3516" style="1" customWidth="1"/>
    <col min="15" max="15" width="21.8516" style="1" customWidth="1"/>
    <col min="16" max="16" width="18.6719" style="1" customWidth="1"/>
    <col min="17" max="17" width="22.6719" style="1" customWidth="1"/>
    <col min="18" max="18" width="13.1719" style="1" customWidth="1"/>
    <col min="19" max="19" width="16" style="1" customWidth="1"/>
    <col min="20" max="20" width="20.1719" style="1" customWidth="1"/>
    <col min="21" max="21" width="8" style="1" customWidth="1"/>
    <col min="22" max="22" width="17.8516" style="1" customWidth="1"/>
    <col min="23" max="23" width="11.6719" style="1" customWidth="1"/>
    <col min="24" max="24" width="11.1719" style="1" customWidth="1"/>
    <col min="25" max="25" width="8.85156" style="1" customWidth="1"/>
    <col min="26" max="26" width="8.5" style="1" customWidth="1"/>
    <col min="27" max="27" width="9" style="1" customWidth="1"/>
    <col min="28" max="28" width="8" style="1" customWidth="1"/>
    <col min="29" max="29" width="9.67188" style="1" customWidth="1"/>
    <col min="30" max="30" width="9.85156" style="1" customWidth="1"/>
    <col min="31" max="31" width="8.17188" style="1" customWidth="1"/>
    <col min="32" max="32" width="9.67188" style="1" customWidth="1"/>
    <col min="33" max="33" width="11" style="1" customWidth="1"/>
    <col min="34" max="34" width="11.8516" style="1" customWidth="1"/>
    <col min="35" max="35" width="6.17188" style="1" customWidth="1"/>
    <col min="36" max="36" width="12.1719" style="1" customWidth="1"/>
    <col min="37" max="37" width="12.6719" style="1" customWidth="1"/>
    <col min="38" max="38" width="12" style="1" customWidth="1"/>
    <col min="39" max="50" hidden="1" width="10.6667" style="1" customWidth="1"/>
    <col min="51" max="51" width="11.8516" style="1" customWidth="1"/>
    <col min="52" max="53" width="9.5" style="1" customWidth="1"/>
    <col min="54" max="54" width="8.17188" style="1" customWidth="1"/>
    <col min="55" max="55" width="9.67188" style="1" customWidth="1"/>
    <col min="56" max="84" hidden="1" width="10.6667" style="1" customWidth="1"/>
    <col min="85" max="85" width="11.1719" style="1" customWidth="1"/>
    <col min="86" max="87" width="10.6719" style="1" customWidth="1"/>
    <col min="88" max="88" width="16" style="1" customWidth="1"/>
    <col min="89" max="89" width="16.1719" style="1" customWidth="1"/>
    <col min="90" max="90" width="11.5" style="1" customWidth="1"/>
    <col min="91" max="16384" width="10.6719" style="1" customWidth="1"/>
  </cols>
  <sheetData>
    <row r="1" ht="47.35" customHeight="1">
      <c r="A1" s="2"/>
      <c r="B1" s="3"/>
      <c r="C1" t="s" s="4">
        <v>0</v>
      </c>
      <c r="D1" s="5"/>
      <c r="E1" s="5"/>
      <c r="F1" s="6"/>
      <c r="G1" s="7"/>
      <c r="H1" s="8"/>
      <c r="I1" s="8"/>
      <c r="J1" s="9"/>
      <c r="K1" t="s" s="10">
        <v>1</v>
      </c>
      <c r="L1" s="11"/>
      <c r="M1" s="11"/>
      <c r="N1" s="12"/>
      <c r="O1" t="s" s="13">
        <v>2</v>
      </c>
      <c r="P1" s="14"/>
      <c r="Q1" s="15"/>
      <c r="R1" s="16"/>
      <c r="S1" s="17"/>
      <c r="T1" t="s" s="18">
        <v>3</v>
      </c>
      <c r="U1" s="19"/>
      <c r="V1" s="20"/>
      <c r="W1" s="21"/>
      <c r="X1" s="22"/>
      <c r="Y1" s="23"/>
      <c r="Z1" s="23"/>
      <c r="AA1" s="23"/>
      <c r="AB1" s="16"/>
      <c r="AC1" s="24"/>
      <c r="AD1" s="24"/>
      <c r="AE1" s="24"/>
      <c r="AF1" s="24"/>
      <c r="AG1" s="24"/>
      <c r="AH1" s="24"/>
      <c r="AI1" s="24"/>
      <c r="AJ1" s="24"/>
      <c r="AK1" t="s" s="4">
        <v>4</v>
      </c>
      <c r="AL1" s="5"/>
      <c r="AM1" s="7"/>
      <c r="AN1" s="8"/>
      <c r="AO1" s="8"/>
      <c r="AP1" s="8"/>
      <c r="AQ1" s="8"/>
      <c r="AR1" s="8"/>
      <c r="AS1" s="8"/>
      <c r="AT1" s="8"/>
      <c r="AU1" s="8"/>
      <c r="AV1" s="8"/>
      <c r="AW1" s="8"/>
      <c r="AX1" s="25"/>
      <c r="AY1" s="24"/>
      <c r="AZ1" s="24"/>
      <c r="BA1" s="24"/>
      <c r="BB1" s="26"/>
      <c r="BC1" s="17"/>
      <c r="BD1" s="7"/>
      <c r="BE1" s="8"/>
      <c r="BF1" s="8"/>
      <c r="BG1" s="8"/>
      <c r="BH1" s="8"/>
      <c r="BI1" s="8"/>
      <c r="BJ1" s="8"/>
      <c r="BK1" s="8"/>
      <c r="BL1" s="8"/>
      <c r="BM1" s="8"/>
      <c r="BN1" s="8"/>
      <c r="BO1" s="8"/>
      <c r="BP1" s="8"/>
      <c r="BQ1" s="8"/>
      <c r="BR1" s="8"/>
      <c r="BS1" s="8"/>
      <c r="BT1" s="8"/>
      <c r="BU1" s="8"/>
      <c r="BV1" s="8"/>
      <c r="BW1" s="8"/>
      <c r="BX1" s="8"/>
      <c r="BY1" s="8"/>
      <c r="BZ1" s="8"/>
      <c r="CA1" s="8"/>
      <c r="CB1" s="8"/>
      <c r="CC1" s="8"/>
      <c r="CD1" s="8"/>
      <c r="CE1" s="27"/>
      <c r="CF1" s="28"/>
      <c r="CG1" s="29"/>
      <c r="CH1" s="30"/>
      <c r="CI1" s="30"/>
      <c r="CJ1" s="31"/>
      <c r="CK1" s="32"/>
      <c r="CL1" s="33"/>
    </row>
    <row r="2" ht="53.55" customHeight="1">
      <c r="A2" s="34"/>
      <c r="B2" t="s" s="35">
        <v>5</v>
      </c>
      <c r="C2" t="s" s="4">
        <v>6</v>
      </c>
      <c r="D2" s="5"/>
      <c r="E2" s="5"/>
      <c r="F2" s="6"/>
      <c r="G2" s="7"/>
      <c r="H2" s="8"/>
      <c r="I2" s="8"/>
      <c r="J2" s="9"/>
      <c r="K2" t="s" s="36">
        <v>6</v>
      </c>
      <c r="L2" s="5"/>
      <c r="M2" s="5"/>
      <c r="N2" s="6"/>
      <c r="O2" s="37"/>
      <c r="P2" s="38"/>
      <c r="Q2" s="37"/>
      <c r="R2" s="39"/>
      <c r="S2" s="40"/>
      <c r="T2" s="41"/>
      <c r="U2" s="42"/>
      <c r="V2" t="s" s="43">
        <v>7</v>
      </c>
      <c r="W2" t="s" s="44">
        <v>8</v>
      </c>
      <c r="X2" s="45"/>
      <c r="Y2" s="45"/>
      <c r="Z2" s="45"/>
      <c r="AA2" s="46"/>
      <c r="AB2" s="47"/>
      <c r="AC2" s="48"/>
      <c r="AD2" s="48"/>
      <c r="AE2" s="48"/>
      <c r="AF2" s="48"/>
      <c r="AG2" s="48"/>
      <c r="AH2" s="48"/>
      <c r="AI2" s="48"/>
      <c r="AJ2" t="s" s="49">
        <v>9</v>
      </c>
      <c r="AK2" t="s" s="49">
        <v>10</v>
      </c>
      <c r="AL2" t="s" s="49">
        <v>10</v>
      </c>
      <c r="AM2" s="7"/>
      <c r="AN2" s="8"/>
      <c r="AO2" s="8"/>
      <c r="AP2" s="8"/>
      <c r="AQ2" s="8"/>
      <c r="AR2" s="8"/>
      <c r="AS2" s="8"/>
      <c r="AT2" s="8"/>
      <c r="AU2" s="8"/>
      <c r="AV2" s="8"/>
      <c r="AW2" s="8"/>
      <c r="AX2" s="25"/>
      <c r="AY2" t="s" s="49">
        <v>10</v>
      </c>
      <c r="AZ2" t="s" s="49">
        <v>10</v>
      </c>
      <c r="BA2" t="s" s="49">
        <v>10</v>
      </c>
      <c r="BB2" t="s" s="49">
        <v>10</v>
      </c>
      <c r="BC2" t="s" s="50">
        <v>10</v>
      </c>
      <c r="BD2" s="7"/>
      <c r="BE2" s="8"/>
      <c r="BF2" s="8"/>
      <c r="BG2" s="8"/>
      <c r="BH2" s="8"/>
      <c r="BI2" s="8"/>
      <c r="BJ2" s="8"/>
      <c r="BK2" s="8"/>
      <c r="BL2" s="8"/>
      <c r="BM2" s="8"/>
      <c r="BN2" s="8"/>
      <c r="BO2" s="8"/>
      <c r="BP2" s="8"/>
      <c r="BQ2" s="8"/>
      <c r="BR2" s="8"/>
      <c r="BS2" s="8"/>
      <c r="BT2" s="8"/>
      <c r="BU2" s="8"/>
      <c r="BV2" s="8"/>
      <c r="BW2" s="8"/>
      <c r="BX2" s="8"/>
      <c r="BY2" s="8"/>
      <c r="BZ2" s="8"/>
      <c r="CA2" s="8"/>
      <c r="CB2" s="8"/>
      <c r="CC2" s="8"/>
      <c r="CD2" s="8"/>
      <c r="CE2" s="27"/>
      <c r="CF2" s="28"/>
      <c r="CG2" t="s" s="51">
        <v>11</v>
      </c>
      <c r="CH2" s="52"/>
      <c r="CI2" s="52"/>
      <c r="CJ2" s="53"/>
      <c r="CK2" s="54"/>
      <c r="CL2" s="55"/>
    </row>
    <row r="3" ht="105.55" customHeight="1">
      <c r="A3" t="s" s="56">
        <v>12</v>
      </c>
      <c r="B3" t="s" s="57">
        <v>13</v>
      </c>
      <c r="C3" t="s" s="58">
        <v>14</v>
      </c>
      <c r="D3" t="s" s="58">
        <v>15</v>
      </c>
      <c r="E3" t="s" s="58">
        <v>16</v>
      </c>
      <c r="F3" t="s" s="59">
        <v>17</v>
      </c>
      <c r="G3" t="s" s="60">
        <v>18</v>
      </c>
      <c r="H3" t="s" s="61">
        <v>19</v>
      </c>
      <c r="I3" t="s" s="61">
        <v>20</v>
      </c>
      <c r="J3" t="s" s="62">
        <v>21</v>
      </c>
      <c r="K3" t="s" s="63">
        <v>22</v>
      </c>
      <c r="L3" t="s" s="58">
        <v>23</v>
      </c>
      <c r="M3" t="s" s="58">
        <v>24</v>
      </c>
      <c r="N3" t="s" s="59">
        <v>25</v>
      </c>
      <c r="O3" t="s" s="64">
        <v>26</v>
      </c>
      <c r="P3" t="s" s="64">
        <v>27</v>
      </c>
      <c r="Q3" t="s" s="65">
        <v>28</v>
      </c>
      <c r="R3" t="s" s="66">
        <v>29</v>
      </c>
      <c r="S3" t="s" s="59">
        <v>30</v>
      </c>
      <c r="T3" t="s" s="67">
        <v>31</v>
      </c>
      <c r="U3" t="s" s="68">
        <v>32</v>
      </c>
      <c r="V3" t="s" s="69">
        <v>33</v>
      </c>
      <c r="W3" t="s" s="70">
        <v>34</v>
      </c>
      <c r="X3" t="s" s="71">
        <v>35</v>
      </c>
      <c r="Y3" t="s" s="71">
        <v>36</v>
      </c>
      <c r="Z3" t="s" s="71">
        <v>37</v>
      </c>
      <c r="AA3" t="s" s="69">
        <v>38</v>
      </c>
      <c r="AB3" t="s" s="72">
        <v>39</v>
      </c>
      <c r="AC3" t="s" s="58">
        <v>40</v>
      </c>
      <c r="AD3" t="s" s="58">
        <v>41</v>
      </c>
      <c r="AE3" t="s" s="58">
        <v>42</v>
      </c>
      <c r="AF3" t="s" s="58">
        <v>43</v>
      </c>
      <c r="AG3" t="s" s="58">
        <v>44</v>
      </c>
      <c r="AH3" t="s" s="58">
        <v>45</v>
      </c>
      <c r="AI3" t="s" s="58">
        <v>46</v>
      </c>
      <c r="AJ3" t="s" s="58">
        <v>47</v>
      </c>
      <c r="AK3" t="s" s="58">
        <v>48</v>
      </c>
      <c r="AL3" t="s" s="73">
        <v>49</v>
      </c>
      <c r="AM3" t="s" s="60">
        <v>50</v>
      </c>
      <c r="AN3" t="s" s="61">
        <v>51</v>
      </c>
      <c r="AO3" t="s" s="61">
        <v>52</v>
      </c>
      <c r="AP3" t="s" s="61">
        <v>53</v>
      </c>
      <c r="AQ3" t="s" s="61">
        <v>54</v>
      </c>
      <c r="AR3" t="s" s="61">
        <v>55</v>
      </c>
      <c r="AS3" t="s" s="61">
        <v>56</v>
      </c>
      <c r="AT3" t="s" s="61">
        <v>57</v>
      </c>
      <c r="AU3" t="s" s="61">
        <v>58</v>
      </c>
      <c r="AV3" t="s" s="61">
        <v>59</v>
      </c>
      <c r="AW3" t="s" s="61">
        <v>60</v>
      </c>
      <c r="AX3" t="s" s="74">
        <v>61</v>
      </c>
      <c r="AY3" t="s" s="58">
        <v>62</v>
      </c>
      <c r="AZ3" t="s" s="58">
        <v>63</v>
      </c>
      <c r="BA3" t="s" s="58">
        <v>64</v>
      </c>
      <c r="BB3" t="s" s="58">
        <v>65</v>
      </c>
      <c r="BC3" t="s" s="59">
        <v>66</v>
      </c>
      <c r="BD3" t="s" s="60">
        <v>67</v>
      </c>
      <c r="BE3" t="s" s="61">
        <v>68</v>
      </c>
      <c r="BF3" t="s" s="61">
        <v>69</v>
      </c>
      <c r="BG3" t="s" s="61">
        <v>70</v>
      </c>
      <c r="BH3" t="s" s="61">
        <v>71</v>
      </c>
      <c r="BI3" t="s" s="61">
        <v>72</v>
      </c>
      <c r="BJ3" t="s" s="61">
        <v>73</v>
      </c>
      <c r="BK3" t="s" s="61">
        <v>74</v>
      </c>
      <c r="BL3" t="s" s="61">
        <v>75</v>
      </c>
      <c r="BM3" t="s" s="61">
        <v>76</v>
      </c>
      <c r="BN3" t="s" s="61">
        <v>77</v>
      </c>
      <c r="BO3" t="s" s="61">
        <v>78</v>
      </c>
      <c r="BP3" t="s" s="61">
        <v>79</v>
      </c>
      <c r="BQ3" t="s" s="61">
        <v>80</v>
      </c>
      <c r="BR3" t="s" s="61">
        <v>81</v>
      </c>
      <c r="BS3" t="s" s="61">
        <v>82</v>
      </c>
      <c r="BT3" t="s" s="61">
        <v>83</v>
      </c>
      <c r="BU3" t="s" s="61">
        <v>84</v>
      </c>
      <c r="BV3" t="s" s="61">
        <v>85</v>
      </c>
      <c r="BW3" t="s" s="61">
        <v>86</v>
      </c>
      <c r="BX3" t="s" s="61">
        <v>87</v>
      </c>
      <c r="BY3" t="s" s="61">
        <v>88</v>
      </c>
      <c r="BZ3" t="s" s="61">
        <v>89</v>
      </c>
      <c r="CA3" t="s" s="61">
        <v>90</v>
      </c>
      <c r="CB3" t="s" s="61">
        <v>91</v>
      </c>
      <c r="CC3" t="s" s="61">
        <v>92</v>
      </c>
      <c r="CD3" t="s" s="61">
        <v>93</v>
      </c>
      <c r="CE3" t="s" s="75">
        <v>94</v>
      </c>
      <c r="CF3" s="28"/>
      <c r="CG3" t="s" s="76">
        <v>95</v>
      </c>
      <c r="CH3" t="s" s="77">
        <v>96</v>
      </c>
      <c r="CI3" t="s" s="78">
        <v>97</v>
      </c>
      <c r="CJ3" t="s" s="79">
        <v>98</v>
      </c>
      <c r="CK3" t="s" s="80">
        <v>99</v>
      </c>
      <c r="CL3" t="s" s="81">
        <v>100</v>
      </c>
    </row>
    <row r="4" ht="15.7" customHeight="1">
      <c r="A4" s="82"/>
      <c r="B4" s="83"/>
      <c r="C4" s="84"/>
      <c r="D4" s="85"/>
      <c r="E4" s="85"/>
      <c r="F4" s="86"/>
      <c r="G4" s="87"/>
      <c r="H4" s="88"/>
      <c r="I4" s="88"/>
      <c r="J4" s="89"/>
      <c r="K4" s="90"/>
      <c r="L4" s="91"/>
      <c r="M4" s="91"/>
      <c r="N4" s="92"/>
      <c r="O4" s="93"/>
      <c r="P4" s="94"/>
      <c r="Q4" s="95"/>
      <c r="R4" s="96"/>
      <c r="S4" s="97"/>
      <c r="T4" s="90"/>
      <c r="U4" s="98"/>
      <c r="V4" s="99"/>
      <c r="W4" s="100"/>
      <c r="X4" s="101"/>
      <c r="Y4" s="102"/>
      <c r="Z4" s="102"/>
      <c r="AA4" s="103"/>
      <c r="AB4" s="104"/>
      <c r="AC4" s="105"/>
      <c r="AD4" s="105"/>
      <c r="AE4" s="105"/>
      <c r="AF4" s="105"/>
      <c r="AG4" s="105"/>
      <c r="AH4" s="106"/>
      <c r="AI4" s="105"/>
      <c r="AJ4" s="105"/>
      <c r="AK4" s="105"/>
      <c r="AL4" s="107"/>
      <c r="AM4" s="108"/>
      <c r="AN4" s="109"/>
      <c r="AO4" s="109"/>
      <c r="AP4" s="109"/>
      <c r="AQ4" s="109"/>
      <c r="AR4" s="109"/>
      <c r="AS4" s="109"/>
      <c r="AT4" s="109"/>
      <c r="AU4" s="109"/>
      <c r="AV4" s="109"/>
      <c r="AW4" s="109"/>
      <c r="AX4" s="110"/>
      <c r="AY4" s="105"/>
      <c r="AZ4" s="105"/>
      <c r="BA4" s="105"/>
      <c r="BB4" s="111"/>
      <c r="BC4" s="112"/>
      <c r="BD4" s="113"/>
      <c r="BE4" s="88"/>
      <c r="BF4" s="88"/>
      <c r="BG4" s="88"/>
      <c r="BH4" s="88"/>
      <c r="BI4" s="88"/>
      <c r="BJ4" s="88"/>
      <c r="BK4" s="88"/>
      <c r="BL4" s="114"/>
      <c r="BM4" s="88"/>
      <c r="BN4" s="88"/>
      <c r="BO4" s="88"/>
      <c r="BP4" s="88"/>
      <c r="BQ4" s="88"/>
      <c r="BR4" s="88"/>
      <c r="BS4" s="88"/>
      <c r="BT4" s="114"/>
      <c r="BU4" s="88"/>
      <c r="BV4" s="88"/>
      <c r="BW4" s="88"/>
      <c r="BX4" s="88"/>
      <c r="BY4" s="88"/>
      <c r="BZ4" s="88"/>
      <c r="CA4" s="88"/>
      <c r="CB4" s="88"/>
      <c r="CC4" s="88"/>
      <c r="CD4" s="88"/>
      <c r="CE4" s="88"/>
      <c r="CF4" s="115"/>
      <c r="CG4" s="116"/>
      <c r="CH4" s="117"/>
      <c r="CI4" s="118">
        <v>135862</v>
      </c>
      <c r="CJ4" s="119">
        <v>84.09999999999999</v>
      </c>
      <c r="CK4" s="120">
        <v>64.40000000000001</v>
      </c>
      <c r="CL4" s="121">
        <v>2043</v>
      </c>
    </row>
    <row r="5" ht="16.1" customHeight="1">
      <c r="A5" s="122"/>
      <c r="B5" t="s" s="123">
        <v>101</v>
      </c>
      <c r="C5" s="124"/>
      <c r="D5" s="125"/>
      <c r="E5" s="125"/>
      <c r="F5" s="126"/>
      <c r="G5" s="127"/>
      <c r="H5" s="128"/>
      <c r="I5" s="128"/>
      <c r="J5" s="129"/>
      <c r="K5" s="130"/>
      <c r="L5" s="131"/>
      <c r="M5" s="132"/>
      <c r="N5" s="133"/>
      <c r="O5" s="134"/>
      <c r="P5" s="135"/>
      <c r="Q5" s="136"/>
      <c r="R5" s="137"/>
      <c r="S5" s="138"/>
      <c r="T5" s="139"/>
      <c r="U5" s="140"/>
      <c r="V5" s="141"/>
      <c r="W5" s="142"/>
      <c r="X5" s="143"/>
      <c r="Y5" s="144"/>
      <c r="Z5" s="144"/>
      <c r="AA5" s="145"/>
      <c r="AB5" s="146"/>
      <c r="AC5" s="132"/>
      <c r="AD5" s="147"/>
      <c r="AE5" s="132"/>
      <c r="AF5" s="147"/>
      <c r="AG5" s="147"/>
      <c r="AH5" s="148"/>
      <c r="AI5" s="149"/>
      <c r="AJ5" s="150"/>
      <c r="AK5" s="151"/>
      <c r="AL5" s="151"/>
      <c r="AM5" s="152"/>
      <c r="AN5" s="153"/>
      <c r="AO5" s="153"/>
      <c r="AP5" s="153"/>
      <c r="AQ5" s="153"/>
      <c r="AR5" s="153"/>
      <c r="AS5" s="153"/>
      <c r="AT5" s="153"/>
      <c r="AU5" s="153"/>
      <c r="AV5" s="153"/>
      <c r="AW5" s="153"/>
      <c r="AX5" s="154"/>
      <c r="AY5" s="150"/>
      <c r="AZ5" s="150"/>
      <c r="BA5" s="155"/>
      <c r="BB5" s="156">
        <f>BA5/AB5</f>
      </c>
      <c r="BC5" s="157"/>
      <c r="BD5" s="158"/>
      <c r="BE5" s="128"/>
      <c r="BF5" s="128"/>
      <c r="BG5" s="128"/>
      <c r="BH5" s="128"/>
      <c r="BI5" s="128"/>
      <c r="BJ5" s="128"/>
      <c r="BK5" s="128"/>
      <c r="BL5" s="159"/>
      <c r="BM5" s="128"/>
      <c r="BN5" s="128"/>
      <c r="BO5" s="128"/>
      <c r="BP5" s="128"/>
      <c r="BQ5" s="128"/>
      <c r="BR5" s="128"/>
      <c r="BS5" s="128"/>
      <c r="BT5" s="159"/>
      <c r="BU5" s="128"/>
      <c r="BV5" s="128"/>
      <c r="BW5" s="128"/>
      <c r="BX5" s="128"/>
      <c r="BY5" s="128"/>
      <c r="BZ5" s="128"/>
      <c r="CA5" s="128"/>
      <c r="CB5" s="128"/>
      <c r="CC5" s="128"/>
      <c r="CD5" s="128"/>
      <c r="CE5" s="128"/>
      <c r="CF5" s="160"/>
      <c r="CG5" s="161"/>
      <c r="CH5" s="162"/>
      <c r="CI5" s="163"/>
      <c r="CJ5" s="164"/>
      <c r="CK5" s="165"/>
      <c r="CL5" s="163"/>
    </row>
    <row r="6" ht="26.55" customHeight="1">
      <c r="A6" t="s" s="166">
        <v>102</v>
      </c>
      <c r="B6" t="s" s="167">
        <v>103</v>
      </c>
      <c r="C6" t="s" s="168">
        <v>104</v>
      </c>
      <c r="D6" s="169">
        <v>4</v>
      </c>
      <c r="E6" s="170">
        <v>2</v>
      </c>
      <c r="F6" s="171">
        <v>2</v>
      </c>
      <c r="G6" s="172">
        <v>2</v>
      </c>
      <c r="H6" s="173">
        <v>4</v>
      </c>
      <c r="I6" s="173">
        <v>2</v>
      </c>
      <c r="J6" s="174">
        <v>2</v>
      </c>
      <c r="K6" s="175">
        <v>43861</v>
      </c>
      <c r="L6" s="176">
        <v>44148</v>
      </c>
      <c r="M6" s="177">
        <v>1</v>
      </c>
      <c r="N6" s="178">
        <v>44148</v>
      </c>
      <c r="O6" t="s" s="179">
        <v>105</v>
      </c>
      <c r="P6" t="s" s="180">
        <v>106</v>
      </c>
      <c r="Q6" t="s" s="181">
        <v>107</v>
      </c>
      <c r="R6" s="182"/>
      <c r="S6" t="s" s="183">
        <v>108</v>
      </c>
      <c r="T6" t="s" s="184">
        <v>109</v>
      </c>
      <c r="U6" s="185">
        <v>20110</v>
      </c>
      <c r="V6" t="s" s="186">
        <v>110</v>
      </c>
      <c r="W6" s="187">
        <v>29</v>
      </c>
      <c r="X6" t="s" s="188">
        <v>111</v>
      </c>
      <c r="Y6" s="189">
        <v>26</v>
      </c>
      <c r="Z6" s="189">
        <v>96</v>
      </c>
      <c r="AA6" s="190">
        <v>51</v>
      </c>
      <c r="AB6" s="191">
        <v>180</v>
      </c>
      <c r="AC6" s="177">
        <v>136.1</v>
      </c>
      <c r="AD6" s="192">
        <f>AC6/AB6</f>
        <v>0.756111111111111</v>
      </c>
      <c r="AE6" s="177">
        <v>172.163043478261</v>
      </c>
      <c r="AF6" s="192">
        <f>AE6/AB6</f>
        <v>0.956461352657006</v>
      </c>
      <c r="AG6" s="192">
        <f>AC6/AE6</f>
        <v>0.790529705158153</v>
      </c>
      <c r="AH6" s="193"/>
      <c r="AI6" t="s" s="194">
        <v>112</v>
      </c>
      <c r="AJ6" s="195">
        <v>0</v>
      </c>
      <c r="AK6" s="196">
        <v>4.55355</v>
      </c>
      <c r="AL6" s="197">
        <v>0.6798999999999999</v>
      </c>
      <c r="AM6" s="198">
        <v>1.35354</v>
      </c>
      <c r="AN6" s="199">
        <v>2.52011</v>
      </c>
      <c r="AO6" s="199">
        <v>2.03344</v>
      </c>
      <c r="AP6" s="199">
        <v>0.07237</v>
      </c>
      <c r="AQ6" s="199">
        <v>3.2845</v>
      </c>
      <c r="AR6" s="199">
        <v>0.36101</v>
      </c>
      <c r="AS6" s="199">
        <v>0.72221</v>
      </c>
      <c r="AT6" s="199">
        <v>2.20128</v>
      </c>
      <c r="AU6" s="199">
        <v>4.45347</v>
      </c>
      <c r="AV6" s="199">
        <v>0.77383</v>
      </c>
      <c r="AW6" s="199">
        <v>1.39577</v>
      </c>
      <c r="AX6" s="200">
        <v>2.35457</v>
      </c>
      <c r="AY6" s="195">
        <v>2</v>
      </c>
      <c r="AZ6" s="195">
        <v>2</v>
      </c>
      <c r="BA6" s="201">
        <v>165977</v>
      </c>
      <c r="BB6" s="202">
        <f>BA6/AB6</f>
        <v>922.094444444444</v>
      </c>
      <c r="BC6" s="203">
        <v>0</v>
      </c>
      <c r="BD6" s="204">
        <v>43861</v>
      </c>
      <c r="BE6" s="173">
        <v>10</v>
      </c>
      <c r="BF6" s="173">
        <v>8</v>
      </c>
      <c r="BG6" s="173">
        <v>2</v>
      </c>
      <c r="BH6" s="173">
        <v>72</v>
      </c>
      <c r="BI6" s="173">
        <v>1</v>
      </c>
      <c r="BJ6" s="173">
        <v>0</v>
      </c>
      <c r="BK6" s="173">
        <v>72</v>
      </c>
      <c r="BL6" s="205">
        <v>43165</v>
      </c>
      <c r="BM6" s="173">
        <v>8</v>
      </c>
      <c r="BN6" s="173">
        <v>7</v>
      </c>
      <c r="BO6" s="173">
        <v>0</v>
      </c>
      <c r="BP6" s="173">
        <v>44</v>
      </c>
      <c r="BQ6" s="173">
        <v>1</v>
      </c>
      <c r="BR6" s="173">
        <v>0</v>
      </c>
      <c r="BS6" s="173">
        <v>44</v>
      </c>
      <c r="BT6" s="205">
        <v>42663</v>
      </c>
      <c r="BU6" s="173">
        <v>2</v>
      </c>
      <c r="BV6" s="173">
        <v>2</v>
      </c>
      <c r="BW6" s="173">
        <v>0</v>
      </c>
      <c r="BX6" s="173">
        <v>36</v>
      </c>
      <c r="BY6" s="173">
        <v>1</v>
      </c>
      <c r="BZ6" s="173">
        <v>0</v>
      </c>
      <c r="CA6" s="173">
        <v>36</v>
      </c>
      <c r="CB6" s="173">
        <v>56.667</v>
      </c>
      <c r="CC6" s="173">
        <v>0</v>
      </c>
      <c r="CD6" s="206"/>
      <c r="CE6" s="173">
        <v>2</v>
      </c>
      <c r="CF6" s="160"/>
      <c r="CG6" s="207">
        <v>307.14</v>
      </c>
      <c r="CH6" s="208">
        <v>178.57</v>
      </c>
      <c r="CI6" s="209">
        <v>25</v>
      </c>
      <c r="CJ6" s="210">
        <v>96.429</v>
      </c>
      <c r="CK6" s="211">
        <v>83.111</v>
      </c>
      <c r="CL6" s="212">
        <v>0</v>
      </c>
    </row>
    <row r="7" ht="14.7" customHeight="1">
      <c r="A7" t="s" s="166">
        <v>102</v>
      </c>
      <c r="B7" t="s" s="167">
        <v>113</v>
      </c>
      <c r="C7" s="213">
        <v>3</v>
      </c>
      <c r="D7" s="214">
        <v>4</v>
      </c>
      <c r="E7" s="214">
        <v>4</v>
      </c>
      <c r="F7" s="215">
        <v>1</v>
      </c>
      <c r="G7" s="216"/>
      <c r="H7" s="217"/>
      <c r="I7" s="217"/>
      <c r="J7" s="218"/>
      <c r="K7" s="219">
        <v>43713</v>
      </c>
      <c r="L7" s="220">
        <v>44298</v>
      </c>
      <c r="M7" s="221">
        <v>1</v>
      </c>
      <c r="N7" s="222">
        <v>44088</v>
      </c>
      <c r="O7" t="s" s="179">
        <v>114</v>
      </c>
      <c r="P7" t="s" s="223">
        <v>115</v>
      </c>
      <c r="Q7" t="s" s="181">
        <v>107</v>
      </c>
      <c r="R7" s="182"/>
      <c r="S7" t="s" s="183">
        <v>116</v>
      </c>
      <c r="T7" t="s" s="224">
        <v>117</v>
      </c>
      <c r="U7" s="185">
        <v>24523</v>
      </c>
      <c r="V7" t="s" s="225">
        <v>118</v>
      </c>
      <c r="W7" s="226">
        <v>32</v>
      </c>
      <c r="X7" t="s" s="227">
        <v>119</v>
      </c>
      <c r="Y7" s="228">
        <v>45</v>
      </c>
      <c r="Z7" s="228">
        <v>55</v>
      </c>
      <c r="AA7" s="229">
        <v>29</v>
      </c>
      <c r="AB7" s="191">
        <v>90</v>
      </c>
      <c r="AC7" s="177">
        <v>61.9</v>
      </c>
      <c r="AD7" s="192">
        <f>AC7/AB7</f>
        <v>0.687777777777778</v>
      </c>
      <c r="AE7" s="177">
        <v>82.60869565217391</v>
      </c>
      <c r="AF7" s="192">
        <f>AE7/AB7</f>
        <v>0.917874396135266</v>
      </c>
      <c r="AG7" s="192">
        <f>AC7/AE7</f>
        <v>0.749315789473684</v>
      </c>
      <c r="AH7" s="193"/>
      <c r="AI7" t="s" s="230">
        <v>120</v>
      </c>
      <c r="AJ7" s="195">
        <v>0</v>
      </c>
      <c r="AK7" s="196">
        <v>4.75741</v>
      </c>
      <c r="AL7" s="197">
        <v>0.57689</v>
      </c>
      <c r="AM7" s="231"/>
      <c r="AN7" s="232"/>
      <c r="AO7" s="232"/>
      <c r="AP7" s="232"/>
      <c r="AQ7" s="232"/>
      <c r="AR7" s="232"/>
      <c r="AS7" s="232"/>
      <c r="AT7" s="232"/>
      <c r="AU7" s="232"/>
      <c r="AV7" s="232"/>
      <c r="AW7" s="232"/>
      <c r="AX7" s="233"/>
      <c r="AY7" s="195">
        <v>1</v>
      </c>
      <c r="AZ7" s="234">
        <v>0</v>
      </c>
      <c r="BA7" s="235">
        <v>0</v>
      </c>
      <c r="BB7" s="236">
        <f>BA7/AB7</f>
        <v>0</v>
      </c>
      <c r="BC7" s="203">
        <v>0</v>
      </c>
      <c r="BD7" s="237"/>
      <c r="BE7" s="217"/>
      <c r="BF7" s="217"/>
      <c r="BG7" s="217"/>
      <c r="BH7" s="217"/>
      <c r="BI7" s="217"/>
      <c r="BJ7" s="217"/>
      <c r="BK7" s="217"/>
      <c r="BL7" s="238"/>
      <c r="BM7" s="217"/>
      <c r="BN7" s="217"/>
      <c r="BO7" s="217"/>
      <c r="BP7" s="217"/>
      <c r="BQ7" s="217"/>
      <c r="BR7" s="217"/>
      <c r="BS7" s="217"/>
      <c r="BT7" s="238"/>
      <c r="BU7" s="217"/>
      <c r="BV7" s="217"/>
      <c r="BW7" s="217"/>
      <c r="BX7" s="217"/>
      <c r="BY7" s="217"/>
      <c r="BZ7" s="217"/>
      <c r="CA7" s="217"/>
      <c r="CB7" s="217"/>
      <c r="CC7" s="217"/>
      <c r="CD7" s="217"/>
      <c r="CE7" s="217"/>
      <c r="CF7" s="218"/>
      <c r="CG7" s="207">
        <v>285.71</v>
      </c>
      <c r="CH7" s="239">
        <v>28.57</v>
      </c>
      <c r="CI7" s="240">
        <v>2</v>
      </c>
      <c r="CJ7" s="210">
        <v>98.571</v>
      </c>
      <c r="CK7" s="241">
        <v>63.462</v>
      </c>
      <c r="CL7" s="209">
        <v>3</v>
      </c>
    </row>
    <row r="8" ht="14.7" customHeight="1">
      <c r="A8" t="s" s="166">
        <v>102</v>
      </c>
      <c r="B8" t="s" s="167">
        <v>121</v>
      </c>
      <c r="C8" s="242">
        <v>2</v>
      </c>
      <c r="D8" s="243">
        <v>4</v>
      </c>
      <c r="E8" s="244">
        <v>1</v>
      </c>
      <c r="F8" s="245">
        <v>3</v>
      </c>
      <c r="G8" s="246">
        <v>3</v>
      </c>
      <c r="H8" s="247">
        <v>4</v>
      </c>
      <c r="I8" s="247">
        <v>1</v>
      </c>
      <c r="J8" s="248">
        <v>5</v>
      </c>
      <c r="K8" s="249">
        <v>43585</v>
      </c>
      <c r="L8" s="250">
        <v>0</v>
      </c>
      <c r="M8" s="250">
        <v>3</v>
      </c>
      <c r="N8" s="251">
        <v>44229</v>
      </c>
      <c r="O8" t="s" s="179">
        <v>114</v>
      </c>
      <c r="P8" t="s" s="252">
        <v>122</v>
      </c>
      <c r="Q8" t="s" s="181">
        <v>107</v>
      </c>
      <c r="R8" t="s" s="253">
        <v>123</v>
      </c>
      <c r="S8" t="s" s="183">
        <v>124</v>
      </c>
      <c r="T8" t="s" s="224">
        <v>125</v>
      </c>
      <c r="U8" s="185">
        <v>23832</v>
      </c>
      <c r="V8" t="s" s="225">
        <v>110</v>
      </c>
      <c r="W8" s="226">
        <v>22</v>
      </c>
      <c r="X8" t="s" s="227">
        <v>126</v>
      </c>
      <c r="Y8" s="228">
        <v>16</v>
      </c>
      <c r="Z8" s="228">
        <v>17</v>
      </c>
      <c r="AA8" s="229">
        <v>22</v>
      </c>
      <c r="AB8" s="191">
        <v>216</v>
      </c>
      <c r="AC8" s="177">
        <v>157.9</v>
      </c>
      <c r="AD8" s="192">
        <f>AC8/AB8</f>
        <v>0.731018518518519</v>
      </c>
      <c r="AE8" s="177">
        <v>199.141304347826</v>
      </c>
      <c r="AF8" s="192">
        <f>AE8/AB8</f>
        <v>0.921950483091787</v>
      </c>
      <c r="AG8" s="192">
        <f>AC8/AE8</f>
        <v>0.792904317449921</v>
      </c>
      <c r="AH8" s="193"/>
      <c r="AI8" t="s" s="230">
        <v>120</v>
      </c>
      <c r="AJ8" s="195">
        <v>0</v>
      </c>
      <c r="AK8" s="197">
        <v>4.01258</v>
      </c>
      <c r="AL8" s="197">
        <v>0.63419</v>
      </c>
      <c r="AM8" s="231">
        <v>1.17301</v>
      </c>
      <c r="AN8" s="232">
        <v>2.20538</v>
      </c>
      <c r="AO8" s="232">
        <v>1.8072</v>
      </c>
      <c r="AP8" s="232">
        <v>0.05569</v>
      </c>
      <c r="AQ8" s="232">
        <v>3.01519</v>
      </c>
      <c r="AR8" s="232">
        <v>0.34643</v>
      </c>
      <c r="AS8" s="232">
        <v>0.6851</v>
      </c>
      <c r="AT8" s="232">
        <v>1.98366</v>
      </c>
      <c r="AU8" s="232">
        <v>4.27489</v>
      </c>
      <c r="AV8" s="232">
        <v>0.75217</v>
      </c>
      <c r="AW8" s="232">
        <v>1.27512</v>
      </c>
      <c r="AX8" s="233">
        <v>2.28656</v>
      </c>
      <c r="AY8" s="195">
        <v>5</v>
      </c>
      <c r="AZ8" s="195">
        <v>1</v>
      </c>
      <c r="BA8" s="254">
        <v>68803</v>
      </c>
      <c r="BB8" s="255">
        <f>BA8/AB8</f>
        <v>318.532407407407</v>
      </c>
      <c r="BC8" s="203">
        <v>0</v>
      </c>
      <c r="BD8" s="256">
        <v>43585</v>
      </c>
      <c r="BE8" s="247">
        <v>29</v>
      </c>
      <c r="BF8" s="247">
        <v>28</v>
      </c>
      <c r="BG8" s="247">
        <v>0</v>
      </c>
      <c r="BH8" s="247">
        <v>156</v>
      </c>
      <c r="BI8" s="247">
        <v>1</v>
      </c>
      <c r="BJ8" s="247">
        <v>0</v>
      </c>
      <c r="BK8" s="247">
        <v>156</v>
      </c>
      <c r="BL8" s="238">
        <v>43175</v>
      </c>
      <c r="BM8" s="247">
        <v>14</v>
      </c>
      <c r="BN8" s="247">
        <v>7</v>
      </c>
      <c r="BO8" s="247">
        <v>7</v>
      </c>
      <c r="BP8" s="247">
        <v>84</v>
      </c>
      <c r="BQ8" s="247">
        <v>1</v>
      </c>
      <c r="BR8" s="247">
        <v>0</v>
      </c>
      <c r="BS8" s="247">
        <v>84</v>
      </c>
      <c r="BT8" s="238">
        <v>42741</v>
      </c>
      <c r="BU8" s="247">
        <v>14</v>
      </c>
      <c r="BV8" s="247">
        <v>14</v>
      </c>
      <c r="BW8" s="247">
        <v>0</v>
      </c>
      <c r="BX8" s="247">
        <v>72</v>
      </c>
      <c r="BY8" s="247">
        <v>1</v>
      </c>
      <c r="BZ8" s="247">
        <v>0</v>
      </c>
      <c r="CA8" s="247">
        <v>72</v>
      </c>
      <c r="CB8" s="247">
        <v>118</v>
      </c>
      <c r="CC8" s="247">
        <v>0</v>
      </c>
      <c r="CD8" s="217"/>
      <c r="CE8" s="247">
        <v>1</v>
      </c>
      <c r="CF8" s="218"/>
      <c r="CG8" s="207">
        <v>157.89</v>
      </c>
      <c r="CH8" s="239">
        <v>29.24</v>
      </c>
      <c r="CI8" s="240">
        <v>5</v>
      </c>
      <c r="CJ8" s="257">
        <v>88.304</v>
      </c>
      <c r="CK8" s="258">
        <v>60.748</v>
      </c>
      <c r="CL8" s="212">
        <v>0</v>
      </c>
    </row>
    <row r="9" ht="26.55" customHeight="1">
      <c r="A9" t="s" s="166">
        <v>102</v>
      </c>
      <c r="B9" t="s" s="167">
        <v>127</v>
      </c>
      <c r="C9" s="259">
        <v>5</v>
      </c>
      <c r="D9" s="169">
        <v>4</v>
      </c>
      <c r="E9" s="260">
        <v>3</v>
      </c>
      <c r="F9" s="261">
        <v>5</v>
      </c>
      <c r="G9" s="216"/>
      <c r="H9" s="217"/>
      <c r="I9" s="217"/>
      <c r="J9" s="218"/>
      <c r="K9" s="262">
        <v>43727</v>
      </c>
      <c r="L9" s="177">
        <v>0</v>
      </c>
      <c r="M9" s="263">
        <v>0</v>
      </c>
      <c r="N9" t="s" s="253">
        <v>128</v>
      </c>
      <c r="O9" t="s" s="264">
        <v>129</v>
      </c>
      <c r="P9" t="s" s="265">
        <v>130</v>
      </c>
      <c r="Q9" t="s" s="181">
        <v>107</v>
      </c>
      <c r="R9" s="182"/>
      <c r="S9" t="s" s="183">
        <v>131</v>
      </c>
      <c r="T9" t="s" s="224">
        <v>132</v>
      </c>
      <c r="U9" s="185">
        <v>22960</v>
      </c>
      <c r="V9" t="s" s="225">
        <v>133</v>
      </c>
      <c r="W9" s="226">
        <v>52</v>
      </c>
      <c r="X9" t="s" s="227">
        <v>134</v>
      </c>
      <c r="Y9" s="228">
        <v>67</v>
      </c>
      <c r="Z9" s="228">
        <v>69</v>
      </c>
      <c r="AA9" s="229">
        <v>55</v>
      </c>
      <c r="AB9" s="191">
        <v>164</v>
      </c>
      <c r="AC9" s="177">
        <v>128.8</v>
      </c>
      <c r="AD9" s="192">
        <f>AC9/AB9</f>
        <v>0.7853658536585369</v>
      </c>
      <c r="AE9" s="177">
        <v>140.445652173913</v>
      </c>
      <c r="AF9" s="192">
        <f>AE9/AB9</f>
        <v>0.856375927889713</v>
      </c>
      <c r="AG9" s="192">
        <f>AC9/AE9</f>
        <v>0.9170807213064009</v>
      </c>
      <c r="AH9" s="193"/>
      <c r="AI9" t="s" s="230">
        <v>120</v>
      </c>
      <c r="AJ9" s="195">
        <v>0</v>
      </c>
      <c r="AK9" s="196">
        <v>4.25175</v>
      </c>
      <c r="AL9" s="266">
        <v>0.49079</v>
      </c>
      <c r="AM9" s="231"/>
      <c r="AN9" s="232"/>
      <c r="AO9" s="232"/>
      <c r="AP9" s="232"/>
      <c r="AQ9" s="232"/>
      <c r="AR9" s="232"/>
      <c r="AS9" s="232"/>
      <c r="AT9" s="232"/>
      <c r="AU9" s="232"/>
      <c r="AV9" s="232"/>
      <c r="AW9" s="232"/>
      <c r="AX9" s="233"/>
      <c r="AY9" s="195">
        <v>1</v>
      </c>
      <c r="AZ9" s="195">
        <v>0</v>
      </c>
      <c r="BA9" s="235">
        <v>0</v>
      </c>
      <c r="BB9" s="255">
        <f>BA9/AB9</f>
        <v>0</v>
      </c>
      <c r="BC9" s="203">
        <v>0</v>
      </c>
      <c r="BD9" s="237"/>
      <c r="BE9" s="217"/>
      <c r="BF9" s="217"/>
      <c r="BG9" s="217"/>
      <c r="BH9" s="217"/>
      <c r="BI9" s="217"/>
      <c r="BJ9" s="217"/>
      <c r="BK9" s="217"/>
      <c r="BL9" s="238"/>
      <c r="BM9" s="217"/>
      <c r="BN9" s="217"/>
      <c r="BO9" s="217"/>
      <c r="BP9" s="217"/>
      <c r="BQ9" s="217"/>
      <c r="BR9" s="217"/>
      <c r="BS9" s="217"/>
      <c r="BT9" s="238"/>
      <c r="BU9" s="217"/>
      <c r="BV9" s="217"/>
      <c r="BW9" s="217"/>
      <c r="BX9" s="217"/>
      <c r="BY9" s="217"/>
      <c r="BZ9" s="217"/>
      <c r="CA9" s="217"/>
      <c r="CB9" s="217"/>
      <c r="CC9" s="217"/>
      <c r="CD9" s="217"/>
      <c r="CE9" s="217"/>
      <c r="CF9" s="218"/>
      <c r="CG9" s="207">
        <v>15.27</v>
      </c>
      <c r="CH9" s="239">
        <v>0</v>
      </c>
      <c r="CI9" s="240">
        <v>0</v>
      </c>
      <c r="CJ9" s="210">
        <v>93.182</v>
      </c>
      <c r="CK9" s="267">
        <v>93.65900000000001</v>
      </c>
      <c r="CL9" s="268">
        <v>1</v>
      </c>
    </row>
    <row r="10" ht="14.7" customHeight="1">
      <c r="A10" s="269"/>
      <c r="B10" s="270"/>
      <c r="C10" s="271"/>
      <c r="D10" s="271"/>
      <c r="E10" s="260"/>
      <c r="F10" s="272"/>
      <c r="G10" s="216"/>
      <c r="H10" s="217"/>
      <c r="I10" s="217"/>
      <c r="J10" s="218"/>
      <c r="K10" s="175"/>
      <c r="L10" s="177"/>
      <c r="M10" s="177"/>
      <c r="N10" s="273"/>
      <c r="O10" s="179"/>
      <c r="P10" s="274"/>
      <c r="Q10" s="181"/>
      <c r="R10" s="182"/>
      <c r="S10" s="183"/>
      <c r="T10" s="275"/>
      <c r="U10" s="276"/>
      <c r="V10" s="277"/>
      <c r="W10" s="278"/>
      <c r="X10" s="279"/>
      <c r="Y10" s="280"/>
      <c r="Z10" s="280"/>
      <c r="AA10" s="281"/>
      <c r="AB10" s="282"/>
      <c r="AC10" s="177"/>
      <c r="AD10" s="192">
        <f>AC10/AB10</f>
      </c>
      <c r="AE10" s="177"/>
      <c r="AF10" s="192">
        <f>AE10/AB10</f>
      </c>
      <c r="AG10" s="192">
        <f>AC10/AE10</f>
      </c>
      <c r="AH10" s="193"/>
      <c r="AI10" s="230"/>
      <c r="AJ10" s="283"/>
      <c r="AK10" s="197"/>
      <c r="AL10" s="197"/>
      <c r="AM10" s="231"/>
      <c r="AN10" s="232"/>
      <c r="AO10" s="232"/>
      <c r="AP10" s="232"/>
      <c r="AQ10" s="232"/>
      <c r="AR10" s="232"/>
      <c r="AS10" s="232"/>
      <c r="AT10" s="232"/>
      <c r="AU10" s="232"/>
      <c r="AV10" s="232"/>
      <c r="AW10" s="232"/>
      <c r="AX10" s="233"/>
      <c r="AY10" s="283"/>
      <c r="AZ10" s="283"/>
      <c r="BA10" s="254"/>
      <c r="BB10" s="255">
        <f>BA10/AB10</f>
      </c>
      <c r="BC10" s="284"/>
      <c r="BD10" s="237"/>
      <c r="BE10" s="217"/>
      <c r="BF10" s="217"/>
      <c r="BG10" s="217"/>
      <c r="BH10" s="217"/>
      <c r="BI10" s="217"/>
      <c r="BJ10" s="217"/>
      <c r="BK10" s="217"/>
      <c r="BL10" s="238"/>
      <c r="BM10" s="217"/>
      <c r="BN10" s="217"/>
      <c r="BO10" s="217"/>
      <c r="BP10" s="217"/>
      <c r="BQ10" s="217"/>
      <c r="BR10" s="217"/>
      <c r="BS10" s="217"/>
      <c r="BT10" s="238"/>
      <c r="BU10" s="217"/>
      <c r="BV10" s="217"/>
      <c r="BW10" s="217"/>
      <c r="BX10" s="217"/>
      <c r="BY10" s="217"/>
      <c r="BZ10" s="217"/>
      <c r="CA10" s="217"/>
      <c r="CB10" s="217"/>
      <c r="CC10" s="217"/>
      <c r="CD10" s="217"/>
      <c r="CE10" s="217"/>
      <c r="CF10" s="218"/>
      <c r="CG10" s="285"/>
      <c r="CH10" s="286"/>
      <c r="CI10" s="287"/>
      <c r="CJ10" s="257"/>
      <c r="CK10" s="288"/>
      <c r="CL10" s="287"/>
    </row>
    <row r="11" ht="39.55" customHeight="1">
      <c r="A11" t="s" s="166">
        <v>102</v>
      </c>
      <c r="B11" t="s" s="167">
        <v>135</v>
      </c>
      <c r="C11" s="259">
        <v>5</v>
      </c>
      <c r="D11" s="259">
        <v>5</v>
      </c>
      <c r="E11" s="169">
        <v>4</v>
      </c>
      <c r="F11" s="261">
        <v>5</v>
      </c>
      <c r="G11" s="216"/>
      <c r="H11" s="217"/>
      <c r="I11" s="217"/>
      <c r="J11" s="218"/>
      <c r="K11" s="175">
        <v>43552</v>
      </c>
      <c r="L11" s="177">
        <v>0</v>
      </c>
      <c r="M11" s="177">
        <v>2</v>
      </c>
      <c r="N11" s="289">
        <v>44217</v>
      </c>
      <c r="O11" t="s" s="179">
        <v>136</v>
      </c>
      <c r="P11" t="s" s="290">
        <v>137</v>
      </c>
      <c r="Q11" t="s" s="181">
        <v>107</v>
      </c>
      <c r="R11" s="182"/>
      <c r="S11" t="s" s="183">
        <v>138</v>
      </c>
      <c r="T11" t="s" s="291">
        <v>139</v>
      </c>
      <c r="U11" s="292">
        <v>23803</v>
      </c>
      <c r="V11" t="s" s="293">
        <v>110</v>
      </c>
      <c r="W11" s="294">
        <v>133</v>
      </c>
      <c r="X11" t="s" s="295">
        <v>140</v>
      </c>
      <c r="Y11" s="296">
        <v>132</v>
      </c>
      <c r="Z11" s="296">
        <v>108</v>
      </c>
      <c r="AA11" s="297">
        <v>132</v>
      </c>
      <c r="AB11" s="191">
        <v>90</v>
      </c>
      <c r="AC11" s="177">
        <v>47.3</v>
      </c>
      <c r="AD11" s="192">
        <f>AC11/AB11</f>
        <v>0.525555555555556</v>
      </c>
      <c r="AE11" s="177">
        <v>49.1413043478261</v>
      </c>
      <c r="AF11" s="192">
        <f>AE11/AB11</f>
        <v>0.546014492753623</v>
      </c>
      <c r="AG11" s="192">
        <f>AC11/AE11</f>
        <v>0.962530413625304</v>
      </c>
      <c r="AH11" s="193"/>
      <c r="AI11" t="s" s="230">
        <v>120</v>
      </c>
      <c r="AJ11" s="195">
        <v>0</v>
      </c>
      <c r="AK11" s="196">
        <v>10.85928</v>
      </c>
      <c r="AL11" s="196">
        <v>2.51266</v>
      </c>
      <c r="AM11" s="231"/>
      <c r="AN11" s="232"/>
      <c r="AO11" s="232"/>
      <c r="AP11" s="232"/>
      <c r="AQ11" s="232"/>
      <c r="AR11" s="232"/>
      <c r="AS11" s="232"/>
      <c r="AT11" s="232"/>
      <c r="AU11" s="232"/>
      <c r="AV11" s="232"/>
      <c r="AW11" s="232"/>
      <c r="AX11" s="233"/>
      <c r="AY11" s="195">
        <v>1</v>
      </c>
      <c r="AZ11" s="195">
        <v>0</v>
      </c>
      <c r="BA11" s="235">
        <v>0</v>
      </c>
      <c r="BB11" s="255">
        <f>BA11/AB11</f>
        <v>0</v>
      </c>
      <c r="BC11" s="203">
        <v>0</v>
      </c>
      <c r="BD11" s="237"/>
      <c r="BE11" s="217"/>
      <c r="BF11" s="217"/>
      <c r="BG11" s="217"/>
      <c r="BH11" s="217"/>
      <c r="BI11" s="217"/>
      <c r="BJ11" s="217"/>
      <c r="BK11" s="217"/>
      <c r="BL11" s="238"/>
      <c r="BM11" s="217"/>
      <c r="BN11" s="217"/>
      <c r="BO11" s="217"/>
      <c r="BP11" s="217"/>
      <c r="BQ11" s="217"/>
      <c r="BR11" s="217"/>
      <c r="BS11" s="217"/>
      <c r="BT11" s="238"/>
      <c r="BU11" s="217"/>
      <c r="BV11" s="217"/>
      <c r="BW11" s="217"/>
      <c r="BX11" s="217"/>
      <c r="BY11" s="217"/>
      <c r="BZ11" s="217"/>
      <c r="CA11" s="217"/>
      <c r="CB11" s="217"/>
      <c r="CC11" s="217"/>
      <c r="CD11" s="217"/>
      <c r="CE11" s="217"/>
      <c r="CF11" s="218"/>
      <c r="CG11" s="285">
        <v>563.64</v>
      </c>
      <c r="CH11" s="239">
        <v>0</v>
      </c>
      <c r="CI11" s="240">
        <v>0</v>
      </c>
      <c r="CJ11" s="298">
        <v>70.90900000000001</v>
      </c>
      <c r="CK11" s="299">
        <v>77.67</v>
      </c>
      <c r="CL11" s="212">
        <v>0</v>
      </c>
    </row>
    <row r="12" ht="26.55" customHeight="1">
      <c r="A12" t="s" s="166">
        <v>102</v>
      </c>
      <c r="B12" t="s" s="167">
        <v>141</v>
      </c>
      <c r="C12" s="259">
        <v>5</v>
      </c>
      <c r="D12" s="169">
        <v>4</v>
      </c>
      <c r="E12" s="260">
        <v>3</v>
      </c>
      <c r="F12" s="261">
        <v>5</v>
      </c>
      <c r="G12" s="216"/>
      <c r="H12" s="217"/>
      <c r="I12" s="217"/>
      <c r="J12" s="218"/>
      <c r="K12" s="300">
        <v>43355</v>
      </c>
      <c r="L12" s="177">
        <v>0</v>
      </c>
      <c r="M12" s="177">
        <v>2</v>
      </c>
      <c r="N12" s="178">
        <v>44125</v>
      </c>
      <c r="O12" t="s" s="179">
        <v>142</v>
      </c>
      <c r="P12" t="s" s="290">
        <v>137</v>
      </c>
      <c r="Q12" t="s" s="181">
        <v>107</v>
      </c>
      <c r="R12" s="182"/>
      <c r="S12" t="s" s="183">
        <v>143</v>
      </c>
      <c r="T12" t="s" s="184">
        <v>144</v>
      </c>
      <c r="U12" s="292">
        <v>23224</v>
      </c>
      <c r="V12" t="s" s="186">
        <v>145</v>
      </c>
      <c r="W12" s="187">
        <v>102</v>
      </c>
      <c r="X12" t="s" s="188">
        <v>146</v>
      </c>
      <c r="Y12" s="189">
        <v>79</v>
      </c>
      <c r="Z12" s="189">
        <v>49</v>
      </c>
      <c r="AA12" s="190">
        <v>109</v>
      </c>
      <c r="AB12" s="191">
        <v>200</v>
      </c>
      <c r="AC12" s="177">
        <v>149</v>
      </c>
      <c r="AD12" s="192">
        <f>AC12/AB12</f>
        <v>0.745</v>
      </c>
      <c r="AE12" s="177">
        <v>184.75</v>
      </c>
      <c r="AF12" s="192">
        <f>AE12/AB12</f>
        <v>0.92375</v>
      </c>
      <c r="AG12" s="192">
        <f>AC12/AE12</f>
        <v>0.806495263870095</v>
      </c>
      <c r="AH12" s="193"/>
      <c r="AI12" t="s" s="230">
        <v>120</v>
      </c>
      <c r="AJ12" s="195">
        <v>0</v>
      </c>
      <c r="AK12" s="196">
        <v>4.96915</v>
      </c>
      <c r="AL12" s="197">
        <v>0.70173</v>
      </c>
      <c r="AM12" s="231"/>
      <c r="AN12" s="232"/>
      <c r="AO12" s="232"/>
      <c r="AP12" s="232"/>
      <c r="AQ12" s="232"/>
      <c r="AR12" s="232"/>
      <c r="AS12" s="232"/>
      <c r="AT12" s="232"/>
      <c r="AU12" s="232"/>
      <c r="AV12" s="232"/>
      <c r="AW12" s="232"/>
      <c r="AX12" s="233"/>
      <c r="AY12" s="195">
        <v>5</v>
      </c>
      <c r="AZ12" s="195">
        <v>1</v>
      </c>
      <c r="BA12" s="254">
        <v>13000</v>
      </c>
      <c r="BB12" s="255">
        <f>BA12/AB12</f>
        <v>65</v>
      </c>
      <c r="BC12" s="203">
        <v>0</v>
      </c>
      <c r="BD12" s="237"/>
      <c r="BE12" s="217"/>
      <c r="BF12" s="217"/>
      <c r="BG12" s="217"/>
      <c r="BH12" s="217"/>
      <c r="BI12" s="217"/>
      <c r="BJ12" s="217"/>
      <c r="BK12" s="217"/>
      <c r="BL12" s="238"/>
      <c r="BM12" s="217"/>
      <c r="BN12" s="217"/>
      <c r="BO12" s="217"/>
      <c r="BP12" s="217"/>
      <c r="BQ12" s="217"/>
      <c r="BR12" s="217"/>
      <c r="BS12" s="217"/>
      <c r="BT12" s="238"/>
      <c r="BU12" s="217"/>
      <c r="BV12" s="217"/>
      <c r="BW12" s="217"/>
      <c r="BX12" s="217"/>
      <c r="BY12" s="217"/>
      <c r="BZ12" s="217"/>
      <c r="CA12" s="217"/>
      <c r="CB12" s="217"/>
      <c r="CC12" s="217"/>
      <c r="CD12" s="217"/>
      <c r="CE12" s="217"/>
      <c r="CF12" s="218"/>
      <c r="CG12" s="207">
        <v>281.05</v>
      </c>
      <c r="CH12" s="286">
        <v>52.29</v>
      </c>
      <c r="CI12" s="212">
        <v>8</v>
      </c>
      <c r="CJ12" s="301">
        <v>95.455</v>
      </c>
      <c r="CK12" s="299">
        <v>67.178</v>
      </c>
      <c r="CL12" s="212">
        <v>0</v>
      </c>
    </row>
    <row r="13" ht="26.55" customHeight="1">
      <c r="A13" t="s" s="166">
        <v>102</v>
      </c>
      <c r="B13" t="s" s="167">
        <v>147</v>
      </c>
      <c r="C13" s="169">
        <v>4</v>
      </c>
      <c r="D13" s="169">
        <v>4</v>
      </c>
      <c r="E13" s="169">
        <v>4</v>
      </c>
      <c r="F13" s="302">
        <v>4</v>
      </c>
      <c r="G13" s="216"/>
      <c r="H13" s="217"/>
      <c r="I13" s="217"/>
      <c r="J13" s="218"/>
      <c r="K13" s="175">
        <v>43608</v>
      </c>
      <c r="L13" s="177">
        <v>0</v>
      </c>
      <c r="M13" s="177">
        <v>3</v>
      </c>
      <c r="N13" s="289">
        <v>44224</v>
      </c>
      <c r="O13" t="s" s="179">
        <v>142</v>
      </c>
      <c r="P13" t="s" s="290">
        <v>137</v>
      </c>
      <c r="Q13" t="s" s="181">
        <v>107</v>
      </c>
      <c r="R13" s="182"/>
      <c r="S13" t="s" s="183">
        <v>148</v>
      </c>
      <c r="T13" t="s" s="224">
        <v>149</v>
      </c>
      <c r="U13" s="292">
        <v>24017</v>
      </c>
      <c r="V13" t="s" s="225">
        <v>118</v>
      </c>
      <c r="W13" s="226">
        <v>110</v>
      </c>
      <c r="X13" t="s" s="227">
        <v>150</v>
      </c>
      <c r="Y13" s="228">
        <v>104</v>
      </c>
      <c r="Z13" s="228">
        <v>66</v>
      </c>
      <c r="AA13" s="229">
        <v>102</v>
      </c>
      <c r="AB13" s="191">
        <v>180</v>
      </c>
      <c r="AC13" s="177">
        <v>117.4</v>
      </c>
      <c r="AD13" s="192">
        <f>AC13/AB13</f>
        <v>0.652222222222222</v>
      </c>
      <c r="AE13" s="177">
        <v>171.108695652174</v>
      </c>
      <c r="AF13" s="192">
        <f>AE13/AB13</f>
        <v>0.9506038647343</v>
      </c>
      <c r="AG13" s="192">
        <f>AC13/AE13</f>
        <v>0.686113581501715</v>
      </c>
      <c r="AH13" s="193"/>
      <c r="AI13" t="s" s="230">
        <v>120</v>
      </c>
      <c r="AJ13" s="195">
        <v>0</v>
      </c>
      <c r="AK13" s="196">
        <v>6.14553</v>
      </c>
      <c r="AL13" s="197">
        <v>0.8234399999999999</v>
      </c>
      <c r="AM13" s="231"/>
      <c r="AN13" s="232"/>
      <c r="AO13" s="232"/>
      <c r="AP13" s="232"/>
      <c r="AQ13" s="232"/>
      <c r="AR13" s="232"/>
      <c r="AS13" s="232"/>
      <c r="AT13" s="232"/>
      <c r="AU13" s="232"/>
      <c r="AV13" s="232"/>
      <c r="AW13" s="232"/>
      <c r="AX13" s="233"/>
      <c r="AY13" s="195">
        <v>2</v>
      </c>
      <c r="AZ13" s="195">
        <v>1</v>
      </c>
      <c r="BA13" s="254">
        <v>3250</v>
      </c>
      <c r="BB13" s="255">
        <f>BA13/AB13</f>
        <v>18.0555555555556</v>
      </c>
      <c r="BC13" s="203">
        <v>0</v>
      </c>
      <c r="BD13" s="237"/>
      <c r="BE13" s="217"/>
      <c r="BF13" s="217"/>
      <c r="BG13" s="217"/>
      <c r="BH13" s="217"/>
      <c r="BI13" s="217"/>
      <c r="BJ13" s="217"/>
      <c r="BK13" s="217"/>
      <c r="BL13" s="238"/>
      <c r="BM13" s="217"/>
      <c r="BN13" s="217"/>
      <c r="BO13" s="217"/>
      <c r="BP13" s="217"/>
      <c r="BQ13" s="217"/>
      <c r="BR13" s="217"/>
      <c r="BS13" s="217"/>
      <c r="BT13" s="238"/>
      <c r="BU13" s="217"/>
      <c r="BV13" s="217"/>
      <c r="BW13" s="217"/>
      <c r="BX13" s="217"/>
      <c r="BY13" s="217"/>
      <c r="BZ13" s="217"/>
      <c r="CA13" s="217"/>
      <c r="CB13" s="217"/>
      <c r="CC13" s="217"/>
      <c r="CD13" s="217"/>
      <c r="CE13" s="217"/>
      <c r="CF13" s="218"/>
      <c r="CG13" s="303">
        <v>1039.22</v>
      </c>
      <c r="CH13" s="208">
        <v>183.01</v>
      </c>
      <c r="CI13" s="209">
        <v>28</v>
      </c>
      <c r="CJ13" s="301">
        <v>94.771</v>
      </c>
      <c r="CK13" s="299">
        <v>83.78400000000001</v>
      </c>
      <c r="CL13" s="212">
        <v>0</v>
      </c>
    </row>
    <row r="14" ht="26.55" customHeight="1">
      <c r="A14" t="s" s="166">
        <v>102</v>
      </c>
      <c r="B14" t="s" s="167">
        <v>151</v>
      </c>
      <c r="C14" s="259">
        <v>5</v>
      </c>
      <c r="D14" s="259">
        <v>5</v>
      </c>
      <c r="E14" s="259">
        <v>5</v>
      </c>
      <c r="F14" s="302">
        <v>4</v>
      </c>
      <c r="G14" s="216"/>
      <c r="H14" s="217"/>
      <c r="I14" s="217"/>
      <c r="J14" s="218"/>
      <c r="K14" s="175">
        <v>43538</v>
      </c>
      <c r="L14" s="177">
        <v>0</v>
      </c>
      <c r="M14" s="177">
        <v>1</v>
      </c>
      <c r="N14" s="178">
        <v>44155</v>
      </c>
      <c r="O14" t="s" s="179">
        <v>142</v>
      </c>
      <c r="P14" t="s" s="290">
        <v>137</v>
      </c>
      <c r="Q14" t="s" s="181">
        <v>107</v>
      </c>
      <c r="R14" s="182"/>
      <c r="S14" t="s" s="183">
        <v>152</v>
      </c>
      <c r="T14" t="s" s="224">
        <v>153</v>
      </c>
      <c r="U14" s="185">
        <v>24354</v>
      </c>
      <c r="V14" t="s" s="225">
        <v>133</v>
      </c>
      <c r="W14" s="226">
        <v>112</v>
      </c>
      <c r="X14" t="s" s="227">
        <v>154</v>
      </c>
      <c r="Y14" s="228">
        <v>108</v>
      </c>
      <c r="Z14" s="228">
        <v>85</v>
      </c>
      <c r="AA14" s="229">
        <v>105</v>
      </c>
      <c r="AB14" s="191">
        <v>25</v>
      </c>
      <c r="AC14" s="177">
        <v>22.1</v>
      </c>
      <c r="AD14" s="192">
        <f>AC14/AB14</f>
        <v>0.884</v>
      </c>
      <c r="AE14" s="177">
        <v>20.9891304347826</v>
      </c>
      <c r="AF14" s="192">
        <f>AE14/AB14</f>
        <v>0.839565217391304</v>
      </c>
      <c r="AG14" s="192">
        <f>AC14/AE14</f>
        <v>1.05292594510616</v>
      </c>
      <c r="AH14" s="193"/>
      <c r="AI14" t="s" s="230">
        <v>120</v>
      </c>
      <c r="AJ14" s="195">
        <v>0</v>
      </c>
      <c r="AK14" s="196">
        <v>4.89894</v>
      </c>
      <c r="AL14" s="196">
        <v>2.07182</v>
      </c>
      <c r="AM14" s="231"/>
      <c r="AN14" s="232"/>
      <c r="AO14" s="232"/>
      <c r="AP14" s="232"/>
      <c r="AQ14" s="232"/>
      <c r="AR14" s="232"/>
      <c r="AS14" s="232"/>
      <c r="AT14" s="232"/>
      <c r="AU14" s="232"/>
      <c r="AV14" s="232"/>
      <c r="AW14" s="232"/>
      <c r="AX14" s="233"/>
      <c r="AY14" s="234">
        <v>0</v>
      </c>
      <c r="AZ14" s="195">
        <v>0</v>
      </c>
      <c r="BA14" s="235">
        <v>0</v>
      </c>
      <c r="BB14" s="255">
        <f>BA14/AB14</f>
        <v>0</v>
      </c>
      <c r="BC14" s="203">
        <v>0</v>
      </c>
      <c r="BD14" s="237"/>
      <c r="BE14" s="217"/>
      <c r="BF14" s="217"/>
      <c r="BG14" s="217"/>
      <c r="BH14" s="217"/>
      <c r="BI14" s="217"/>
      <c r="BJ14" s="217"/>
      <c r="BK14" s="217"/>
      <c r="BL14" s="238"/>
      <c r="BM14" s="217"/>
      <c r="BN14" s="217"/>
      <c r="BO14" s="217"/>
      <c r="BP14" s="217"/>
      <c r="BQ14" s="217"/>
      <c r="BR14" s="217"/>
      <c r="BS14" s="217"/>
      <c r="BT14" s="238"/>
      <c r="BU14" s="217"/>
      <c r="BV14" s="217"/>
      <c r="BW14" s="217"/>
      <c r="BX14" s="217"/>
      <c r="BY14" s="217"/>
      <c r="BZ14" s="217"/>
      <c r="CA14" s="217"/>
      <c r="CB14" s="217"/>
      <c r="CC14" s="217"/>
      <c r="CD14" s="217"/>
      <c r="CE14" s="217"/>
      <c r="CF14" s="218"/>
      <c r="CG14" s="304">
        <v>950</v>
      </c>
      <c r="CH14" s="239">
        <v>50</v>
      </c>
      <c r="CI14" s="240">
        <v>1</v>
      </c>
      <c r="CJ14" s="301">
        <v>90</v>
      </c>
      <c r="CK14" s="299">
        <v>81.13200000000001</v>
      </c>
      <c r="CL14" s="212">
        <v>0</v>
      </c>
    </row>
    <row r="15" ht="16.1" customHeight="1">
      <c r="A15" s="269"/>
      <c r="B15" s="305"/>
      <c r="C15" s="306">
        <f>AVERAGE(C11:C14)</f>
        <v>4.75</v>
      </c>
      <c r="D15" s="306">
        <f>AVERAGE(D11:D14)</f>
        <v>4.5</v>
      </c>
      <c r="E15" s="306">
        <f>AVERAGE(E11:E14)</f>
        <v>4</v>
      </c>
      <c r="F15" s="306">
        <f>AVERAGE(F11:F14)</f>
        <v>4.5</v>
      </c>
      <c r="G15" s="216"/>
      <c r="H15" s="217"/>
      <c r="I15" s="217"/>
      <c r="J15" s="307"/>
      <c r="K15" s="308"/>
      <c r="L15" s="177"/>
      <c r="M15" s="177"/>
      <c r="N15" s="309"/>
      <c r="O15" s="179"/>
      <c r="P15" s="310"/>
      <c r="Q15" s="181"/>
      <c r="R15" s="182"/>
      <c r="S15" s="183"/>
      <c r="T15" s="224"/>
      <c r="U15" s="185"/>
      <c r="V15" s="225"/>
      <c r="W15" s="226"/>
      <c r="X15" s="227"/>
      <c r="Y15" s="228"/>
      <c r="Z15" s="228"/>
      <c r="AA15" s="229"/>
      <c r="AB15" s="282"/>
      <c r="AC15" s="177"/>
      <c r="AD15" s="192">
        <f>AC15/AB15</f>
      </c>
      <c r="AE15" s="177"/>
      <c r="AF15" s="192">
        <f>AE15/AB15</f>
      </c>
      <c r="AG15" s="192">
        <f>AC15/AE15</f>
      </c>
      <c r="AH15" s="193"/>
      <c r="AI15" s="230"/>
      <c r="AJ15" s="283"/>
      <c r="AK15" s="197"/>
      <c r="AL15" s="197"/>
      <c r="AM15" s="231"/>
      <c r="AN15" s="232"/>
      <c r="AO15" s="232"/>
      <c r="AP15" s="232"/>
      <c r="AQ15" s="232"/>
      <c r="AR15" s="232"/>
      <c r="AS15" s="232"/>
      <c r="AT15" s="232"/>
      <c r="AU15" s="232"/>
      <c r="AV15" s="232"/>
      <c r="AW15" s="232"/>
      <c r="AX15" s="233"/>
      <c r="AY15" s="283"/>
      <c r="AZ15" s="283"/>
      <c r="BA15" s="254"/>
      <c r="BB15" s="255">
        <f>BA15/AB15</f>
      </c>
      <c r="BC15" s="283"/>
      <c r="BD15" s="256"/>
      <c r="BE15" s="217"/>
      <c r="BF15" s="217"/>
      <c r="BG15" s="217"/>
      <c r="BH15" s="217"/>
      <c r="BI15" s="217"/>
      <c r="BJ15" s="217"/>
      <c r="BK15" s="217"/>
      <c r="BL15" s="238"/>
      <c r="BM15" s="217"/>
      <c r="BN15" s="217"/>
      <c r="BO15" s="217"/>
      <c r="BP15" s="217"/>
      <c r="BQ15" s="217"/>
      <c r="BR15" s="217"/>
      <c r="BS15" s="217"/>
      <c r="BT15" s="238"/>
      <c r="BU15" s="217"/>
      <c r="BV15" s="217"/>
      <c r="BW15" s="217"/>
      <c r="BX15" s="217"/>
      <c r="BY15" s="217"/>
      <c r="BZ15" s="217"/>
      <c r="CA15" s="217"/>
      <c r="CB15" s="217"/>
      <c r="CC15" s="217"/>
      <c r="CD15" s="217"/>
      <c r="CE15" s="217"/>
      <c r="CF15" s="307"/>
      <c r="CG15" s="311"/>
      <c r="CH15" s="286"/>
      <c r="CI15" s="287"/>
      <c r="CJ15" s="312"/>
      <c r="CK15" s="211"/>
      <c r="CL15" s="287"/>
    </row>
    <row r="16" ht="16.1" customHeight="1">
      <c r="A16" s="122"/>
      <c r="B16" t="s" s="313">
        <v>155</v>
      </c>
      <c r="C16" s="125"/>
      <c r="D16" s="314"/>
      <c r="E16" s="125"/>
      <c r="F16" s="126"/>
      <c r="G16" s="216"/>
      <c r="H16" s="217"/>
      <c r="I16" s="217"/>
      <c r="J16" s="218"/>
      <c r="K16" s="130"/>
      <c r="L16" s="132"/>
      <c r="M16" s="132"/>
      <c r="N16" s="315"/>
      <c r="O16" s="134"/>
      <c r="P16" s="316"/>
      <c r="Q16" s="136"/>
      <c r="R16" s="137"/>
      <c r="S16" s="138"/>
      <c r="T16" s="139"/>
      <c r="U16" s="140"/>
      <c r="V16" s="141"/>
      <c r="W16" s="142"/>
      <c r="X16" s="143"/>
      <c r="Y16" s="144"/>
      <c r="Z16" s="144"/>
      <c r="AA16" s="145"/>
      <c r="AB16" s="146"/>
      <c r="AC16" s="132"/>
      <c r="AD16" s="147">
        <f>AC16/AB16</f>
      </c>
      <c r="AE16" s="132"/>
      <c r="AF16" s="147">
        <f>AE16/AB16</f>
      </c>
      <c r="AG16" s="147">
        <f>AC16/AE16</f>
      </c>
      <c r="AH16" s="148"/>
      <c r="AI16" s="149"/>
      <c r="AJ16" s="150"/>
      <c r="AK16" s="151"/>
      <c r="AL16" s="151"/>
      <c r="AM16" s="231"/>
      <c r="AN16" s="232"/>
      <c r="AO16" s="232"/>
      <c r="AP16" s="232"/>
      <c r="AQ16" s="232"/>
      <c r="AR16" s="232"/>
      <c r="AS16" s="232"/>
      <c r="AT16" s="232"/>
      <c r="AU16" s="232"/>
      <c r="AV16" s="232"/>
      <c r="AW16" s="232"/>
      <c r="AX16" s="233"/>
      <c r="AY16" s="150"/>
      <c r="AZ16" s="150"/>
      <c r="BA16" s="155"/>
      <c r="BB16" s="156">
        <f>BA16/AB16</f>
      </c>
      <c r="BC16" s="150"/>
      <c r="BD16" s="256"/>
      <c r="BE16" s="217"/>
      <c r="BF16" s="217"/>
      <c r="BG16" s="217"/>
      <c r="BH16" s="217"/>
      <c r="BI16" s="217"/>
      <c r="BJ16" s="217"/>
      <c r="BK16" s="217"/>
      <c r="BL16" s="238"/>
      <c r="BM16" s="217"/>
      <c r="BN16" s="217"/>
      <c r="BO16" s="217"/>
      <c r="BP16" s="217"/>
      <c r="BQ16" s="217"/>
      <c r="BR16" s="217"/>
      <c r="BS16" s="217"/>
      <c r="BT16" s="238"/>
      <c r="BU16" s="217"/>
      <c r="BV16" s="217"/>
      <c r="BW16" s="217"/>
      <c r="BX16" s="217"/>
      <c r="BY16" s="217"/>
      <c r="BZ16" s="217"/>
      <c r="CA16" s="217"/>
      <c r="CB16" s="217"/>
      <c r="CC16" s="217"/>
      <c r="CD16" s="217"/>
      <c r="CE16" s="217"/>
      <c r="CF16" s="307"/>
      <c r="CG16" s="317"/>
      <c r="CH16" s="162"/>
      <c r="CI16" s="163"/>
      <c r="CJ16" s="164"/>
      <c r="CK16" s="165"/>
      <c r="CL16" s="163"/>
    </row>
    <row r="17" ht="14.7" customHeight="1">
      <c r="A17" t="s" s="166">
        <v>102</v>
      </c>
      <c r="B17" t="s" s="167">
        <v>156</v>
      </c>
      <c r="C17" s="318">
        <v>1</v>
      </c>
      <c r="D17" s="170">
        <v>2</v>
      </c>
      <c r="E17" s="318">
        <v>1</v>
      </c>
      <c r="F17" s="319">
        <v>1</v>
      </c>
      <c r="G17" s="246">
        <v>1</v>
      </c>
      <c r="H17" s="247">
        <v>2</v>
      </c>
      <c r="I17" s="247">
        <v>2</v>
      </c>
      <c r="J17" s="248">
        <v>1</v>
      </c>
      <c r="K17" s="175">
        <v>43573</v>
      </c>
      <c r="L17" s="177">
        <v>0</v>
      </c>
      <c r="M17" s="177">
        <v>2</v>
      </c>
      <c r="N17" s="289">
        <v>44231</v>
      </c>
      <c r="O17" t="s" s="179">
        <v>157</v>
      </c>
      <c r="P17" t="s" s="320">
        <v>158</v>
      </c>
      <c r="Q17" t="s" s="181">
        <v>107</v>
      </c>
      <c r="R17" s="182"/>
      <c r="S17" t="s" s="183">
        <v>159</v>
      </c>
      <c r="T17" t="s" s="291">
        <v>160</v>
      </c>
      <c r="U17" s="292">
        <v>23847</v>
      </c>
      <c r="V17" t="s" s="293">
        <v>133</v>
      </c>
      <c r="W17" s="294">
        <v>109</v>
      </c>
      <c r="X17" t="s" s="295">
        <v>161</v>
      </c>
      <c r="Y17" s="296">
        <v>109</v>
      </c>
      <c r="Z17" s="296">
        <v>68</v>
      </c>
      <c r="AA17" s="297">
        <v>129</v>
      </c>
      <c r="AB17" s="191">
        <v>120</v>
      </c>
      <c r="AC17" s="177">
        <v>96.8</v>
      </c>
      <c r="AD17" s="192">
        <f>AC17/AB17</f>
        <v>0.806666666666667</v>
      </c>
      <c r="AE17" s="177">
        <v>94.7282608695652</v>
      </c>
      <c r="AF17" s="192">
        <f>AE17/AB17</f>
        <v>0.789402173913043</v>
      </c>
      <c r="AG17" s="192">
        <f>AC17/AE17</f>
        <v>1.02187033849684</v>
      </c>
      <c r="AH17" t="s" s="321">
        <v>162</v>
      </c>
      <c r="AI17" t="s" s="230">
        <v>120</v>
      </c>
      <c r="AJ17" s="195">
        <v>0</v>
      </c>
      <c r="AK17" s="266">
        <v>3.22084</v>
      </c>
      <c r="AL17" s="322">
        <v>0.28751</v>
      </c>
      <c r="AM17" s="231">
        <v>1.04352</v>
      </c>
      <c r="AN17" s="232">
        <v>1.88982</v>
      </c>
      <c r="AO17" s="232">
        <v>1.33103</v>
      </c>
      <c r="AP17" s="232">
        <v>0.01575</v>
      </c>
      <c r="AQ17" s="232">
        <v>2.90138</v>
      </c>
      <c r="AR17" s="232">
        <v>0.32674</v>
      </c>
      <c r="AS17" s="232">
        <v>0.66491</v>
      </c>
      <c r="AT17" s="232">
        <v>1.90973</v>
      </c>
      <c r="AU17" s="232">
        <v>3.56601</v>
      </c>
      <c r="AV17" s="232">
        <v>0.36155</v>
      </c>
      <c r="AW17" s="232">
        <v>1.16882</v>
      </c>
      <c r="AX17" s="233">
        <v>2.03523</v>
      </c>
      <c r="AY17" s="195">
        <v>4</v>
      </c>
      <c r="AZ17" s="323">
        <v>4</v>
      </c>
      <c r="BA17" s="324">
        <v>77834</v>
      </c>
      <c r="BB17" s="255">
        <f>BA17/AB17</f>
        <v>648.616666666667</v>
      </c>
      <c r="BC17" s="203">
        <v>0</v>
      </c>
      <c r="BD17" s="256">
        <v>43573</v>
      </c>
      <c r="BE17" s="247">
        <v>20</v>
      </c>
      <c r="BF17" s="247">
        <v>19</v>
      </c>
      <c r="BG17" s="247">
        <v>0</v>
      </c>
      <c r="BH17" s="247">
        <v>92</v>
      </c>
      <c r="BI17" s="247">
        <v>1</v>
      </c>
      <c r="BJ17" s="247">
        <v>0</v>
      </c>
      <c r="BK17" s="247">
        <v>92</v>
      </c>
      <c r="BL17" s="238">
        <v>43129</v>
      </c>
      <c r="BM17" s="247">
        <v>21</v>
      </c>
      <c r="BN17" s="247">
        <v>19</v>
      </c>
      <c r="BO17" s="247">
        <v>1</v>
      </c>
      <c r="BP17" s="247">
        <v>132</v>
      </c>
      <c r="BQ17" s="247">
        <v>2</v>
      </c>
      <c r="BR17" s="247">
        <v>66</v>
      </c>
      <c r="BS17" s="247">
        <v>198</v>
      </c>
      <c r="BT17" s="238">
        <v>42712</v>
      </c>
      <c r="BU17" s="247">
        <v>28</v>
      </c>
      <c r="BV17" s="247">
        <v>25</v>
      </c>
      <c r="BW17" s="247">
        <v>3</v>
      </c>
      <c r="BX17" s="247">
        <v>144</v>
      </c>
      <c r="BY17" s="247">
        <v>2</v>
      </c>
      <c r="BZ17" s="247">
        <v>72</v>
      </c>
      <c r="CA17" s="247">
        <v>216</v>
      </c>
      <c r="CB17" s="247">
        <v>148</v>
      </c>
      <c r="CC17" s="247">
        <v>0</v>
      </c>
      <c r="CD17" s="217"/>
      <c r="CE17" s="247">
        <v>4</v>
      </c>
      <c r="CF17" s="218"/>
      <c r="CG17" s="285">
        <v>427.18</v>
      </c>
      <c r="CH17" s="208">
        <v>174.76</v>
      </c>
      <c r="CI17" s="268">
        <v>18</v>
      </c>
      <c r="CJ17" s="312">
        <v>82.35299999999999</v>
      </c>
      <c r="CK17" s="325">
        <v>30.928</v>
      </c>
      <c r="CL17" s="212">
        <v>0</v>
      </c>
    </row>
    <row r="18" ht="14.7" customHeight="1">
      <c r="A18" t="s" s="166">
        <v>102</v>
      </c>
      <c r="B18" t="s" s="167">
        <v>163</v>
      </c>
      <c r="C18" s="259">
        <v>5</v>
      </c>
      <c r="D18" s="169">
        <v>4</v>
      </c>
      <c r="E18" s="260">
        <v>3</v>
      </c>
      <c r="F18" s="261">
        <v>5</v>
      </c>
      <c r="G18" s="326">
        <v>5</v>
      </c>
      <c r="H18" s="327">
        <v>4</v>
      </c>
      <c r="I18" s="327">
        <v>5</v>
      </c>
      <c r="J18" s="328">
        <v>4</v>
      </c>
      <c r="K18" s="300">
        <v>43272</v>
      </c>
      <c r="L18" s="176">
        <v>44153</v>
      </c>
      <c r="M18" s="177">
        <v>1</v>
      </c>
      <c r="N18" s="178">
        <v>44153</v>
      </c>
      <c r="O18" t="s" s="179">
        <v>157</v>
      </c>
      <c r="P18" t="s" s="320">
        <v>158</v>
      </c>
      <c r="Q18" t="s" s="181">
        <v>107</v>
      </c>
      <c r="R18" s="182"/>
      <c r="S18" t="s" s="183">
        <v>164</v>
      </c>
      <c r="T18" t="s" s="184">
        <v>165</v>
      </c>
      <c r="U18" s="185">
        <v>22027</v>
      </c>
      <c r="V18" t="s" s="186">
        <v>110</v>
      </c>
      <c r="W18" s="187">
        <v>4</v>
      </c>
      <c r="X18" t="s" s="188">
        <v>166</v>
      </c>
      <c r="Y18" s="189">
        <v>1</v>
      </c>
      <c r="Z18" s="189">
        <v>14</v>
      </c>
      <c r="AA18" s="190">
        <v>5</v>
      </c>
      <c r="AB18" s="191">
        <v>130</v>
      </c>
      <c r="AC18" s="177">
        <v>81.90000000000001</v>
      </c>
      <c r="AD18" s="192">
        <f>AC18/AB18</f>
        <v>0.63</v>
      </c>
      <c r="AE18" s="177">
        <v>98.92391304347829</v>
      </c>
      <c r="AF18" s="192">
        <f>AE18/AB18</f>
        <v>0.760953177257525</v>
      </c>
      <c r="AG18" s="192">
        <f>AC18/AE18</f>
        <v>0.827909020986704</v>
      </c>
      <c r="AH18" s="193"/>
      <c r="AI18" t="s" s="230">
        <v>120</v>
      </c>
      <c r="AJ18" s="195">
        <v>0</v>
      </c>
      <c r="AK18" s="196">
        <v>5.1054</v>
      </c>
      <c r="AL18" s="196">
        <v>1.49579</v>
      </c>
      <c r="AM18" s="152">
        <v>1.5981</v>
      </c>
      <c r="AN18" s="153">
        <v>2.01151</v>
      </c>
      <c r="AO18" s="153">
        <v>3.09389</v>
      </c>
      <c r="AP18" s="153">
        <v>0.0902</v>
      </c>
      <c r="AQ18" s="153">
        <v>4.09155</v>
      </c>
      <c r="AR18" s="153">
        <v>0.78857</v>
      </c>
      <c r="AS18" s="153">
        <v>0.913</v>
      </c>
      <c r="AT18" s="153">
        <v>2.38998</v>
      </c>
      <c r="AU18" s="153">
        <v>4.00829</v>
      </c>
      <c r="AV18" s="153">
        <v>0.77938</v>
      </c>
      <c r="AW18" s="153">
        <v>1.30358</v>
      </c>
      <c r="AX18" s="154">
        <v>1.731</v>
      </c>
      <c r="AY18" s="195">
        <v>2</v>
      </c>
      <c r="AZ18" s="195">
        <v>1</v>
      </c>
      <c r="BA18" s="254">
        <v>7345</v>
      </c>
      <c r="BB18" s="255">
        <f>BA18/AB18</f>
        <v>56.5</v>
      </c>
      <c r="BC18" s="203">
        <v>0</v>
      </c>
      <c r="BD18" s="158">
        <v>43272</v>
      </c>
      <c r="BE18" s="327">
        <v>7</v>
      </c>
      <c r="BF18" s="327">
        <v>6</v>
      </c>
      <c r="BG18" s="327">
        <v>1</v>
      </c>
      <c r="BH18" s="327">
        <v>44</v>
      </c>
      <c r="BI18" s="327">
        <v>1</v>
      </c>
      <c r="BJ18" s="327">
        <v>0</v>
      </c>
      <c r="BK18" s="327">
        <v>44</v>
      </c>
      <c r="BL18" s="159">
        <v>42845</v>
      </c>
      <c r="BM18" s="327">
        <v>11</v>
      </c>
      <c r="BN18" s="327">
        <v>11</v>
      </c>
      <c r="BO18" s="327">
        <v>0</v>
      </c>
      <c r="BP18" s="327">
        <v>44</v>
      </c>
      <c r="BQ18" s="327">
        <v>1</v>
      </c>
      <c r="BR18" s="327">
        <v>0</v>
      </c>
      <c r="BS18" s="327">
        <v>44</v>
      </c>
      <c r="BT18" s="159">
        <v>42488</v>
      </c>
      <c r="BU18" s="327">
        <v>9</v>
      </c>
      <c r="BV18" s="327">
        <v>9</v>
      </c>
      <c r="BW18" s="327">
        <v>0</v>
      </c>
      <c r="BX18" s="327">
        <v>52</v>
      </c>
      <c r="BY18" s="327">
        <v>1</v>
      </c>
      <c r="BZ18" s="327">
        <v>0</v>
      </c>
      <c r="CA18" s="327">
        <v>52</v>
      </c>
      <c r="CB18" s="327">
        <v>45.333</v>
      </c>
      <c r="CC18" s="327">
        <v>0</v>
      </c>
      <c r="CD18" s="128"/>
      <c r="CE18" s="327">
        <v>1</v>
      </c>
      <c r="CF18" s="160"/>
      <c r="CG18" s="207">
        <v>211.11</v>
      </c>
      <c r="CH18" s="239">
        <v>44.44</v>
      </c>
      <c r="CI18" s="240">
        <v>4</v>
      </c>
      <c r="CJ18" s="257">
        <v>88</v>
      </c>
      <c r="CK18" s="299">
        <v>82.143</v>
      </c>
      <c r="CL18" s="212">
        <v>0</v>
      </c>
    </row>
    <row r="19" ht="14.7" customHeight="1">
      <c r="A19" t="s" s="166">
        <v>102</v>
      </c>
      <c r="B19" t="s" s="167">
        <v>167</v>
      </c>
      <c r="C19" s="169">
        <v>4</v>
      </c>
      <c r="D19" s="260">
        <v>3</v>
      </c>
      <c r="E19" s="260">
        <v>3</v>
      </c>
      <c r="F19" s="261">
        <v>5</v>
      </c>
      <c r="G19" s="172">
        <v>5</v>
      </c>
      <c r="H19" s="173">
        <v>3</v>
      </c>
      <c r="I19" s="173">
        <v>4</v>
      </c>
      <c r="J19" s="174">
        <v>5</v>
      </c>
      <c r="K19" s="300">
        <v>43412</v>
      </c>
      <c r="L19" s="177">
        <v>0</v>
      </c>
      <c r="M19" s="177">
        <v>2</v>
      </c>
      <c r="N19" s="178">
        <v>44180</v>
      </c>
      <c r="O19" t="s" s="179">
        <v>157</v>
      </c>
      <c r="P19" t="s" s="320">
        <v>158</v>
      </c>
      <c r="Q19" t="s" s="181">
        <v>107</v>
      </c>
      <c r="R19" s="182"/>
      <c r="S19" t="s" s="183">
        <v>168</v>
      </c>
      <c r="T19" t="s" s="184">
        <v>165</v>
      </c>
      <c r="U19" s="185">
        <v>22003</v>
      </c>
      <c r="V19" t="s" s="186">
        <v>110</v>
      </c>
      <c r="W19" s="187">
        <v>4</v>
      </c>
      <c r="X19" t="s" s="188">
        <v>166</v>
      </c>
      <c r="Y19" s="189">
        <v>1</v>
      </c>
      <c r="Z19" s="189">
        <v>14</v>
      </c>
      <c r="AA19" s="190">
        <v>5</v>
      </c>
      <c r="AB19" s="191">
        <v>132</v>
      </c>
      <c r="AC19" s="177">
        <v>88.8</v>
      </c>
      <c r="AD19" s="192">
        <f>AC19/AB19</f>
        <v>0.672727272727273</v>
      </c>
      <c r="AE19" s="177">
        <v>120.336956521739</v>
      </c>
      <c r="AF19" s="192">
        <f>AE19/AB19</f>
        <v>0.911643610013174</v>
      </c>
      <c r="AG19" s="192">
        <f>AC19/AE19</f>
        <v>0.737927919790444</v>
      </c>
      <c r="AH19" s="193"/>
      <c r="AI19" t="s" s="230">
        <v>120</v>
      </c>
      <c r="AJ19" s="195">
        <v>0</v>
      </c>
      <c r="AK19" s="197">
        <v>4.03775</v>
      </c>
      <c r="AL19" s="197">
        <v>0.56347</v>
      </c>
      <c r="AM19" s="198">
        <v>1.40272</v>
      </c>
      <c r="AN19" s="199">
        <v>2.07156</v>
      </c>
      <c r="AO19" s="199">
        <v>1.9662</v>
      </c>
      <c r="AP19" s="199">
        <v>0.09619999999999999</v>
      </c>
      <c r="AQ19" s="199">
        <v>3.46489</v>
      </c>
      <c r="AR19" s="199">
        <v>0.38787</v>
      </c>
      <c r="AS19" s="199">
        <v>0.79976</v>
      </c>
      <c r="AT19" s="199">
        <v>2.27726</v>
      </c>
      <c r="AU19" s="199">
        <v>3.7434</v>
      </c>
      <c r="AV19" s="199">
        <v>0.5969</v>
      </c>
      <c r="AW19" s="199">
        <v>1.30622</v>
      </c>
      <c r="AX19" s="200">
        <v>1.87091</v>
      </c>
      <c r="AY19" s="195">
        <v>2</v>
      </c>
      <c r="AZ19" s="195">
        <v>0</v>
      </c>
      <c r="BA19" s="235">
        <v>0</v>
      </c>
      <c r="BB19" s="255">
        <f>BA19/AB19</f>
        <v>0</v>
      </c>
      <c r="BC19" s="203">
        <v>0</v>
      </c>
      <c r="BD19" s="204">
        <v>43412</v>
      </c>
      <c r="BE19" s="173">
        <v>10</v>
      </c>
      <c r="BF19" s="173">
        <v>9</v>
      </c>
      <c r="BG19" s="173">
        <v>0</v>
      </c>
      <c r="BH19" s="173">
        <v>48</v>
      </c>
      <c r="BI19" s="173">
        <v>1</v>
      </c>
      <c r="BJ19" s="173">
        <v>0</v>
      </c>
      <c r="BK19" s="173">
        <v>48</v>
      </c>
      <c r="BL19" s="205">
        <v>42977</v>
      </c>
      <c r="BM19" s="173">
        <v>5</v>
      </c>
      <c r="BN19" s="173">
        <v>5</v>
      </c>
      <c r="BO19" s="173">
        <v>0</v>
      </c>
      <c r="BP19" s="173">
        <v>20</v>
      </c>
      <c r="BQ19" s="173">
        <v>1</v>
      </c>
      <c r="BR19" s="173">
        <v>0</v>
      </c>
      <c r="BS19" s="173">
        <v>20</v>
      </c>
      <c r="BT19" s="205">
        <v>42565</v>
      </c>
      <c r="BU19" s="173">
        <v>11</v>
      </c>
      <c r="BV19" s="173">
        <v>11</v>
      </c>
      <c r="BW19" s="173">
        <v>0</v>
      </c>
      <c r="BX19" s="173">
        <v>76</v>
      </c>
      <c r="BY19" s="173">
        <v>2</v>
      </c>
      <c r="BZ19" s="173">
        <v>38</v>
      </c>
      <c r="CA19" s="173">
        <v>114</v>
      </c>
      <c r="CB19" s="173">
        <v>49.667</v>
      </c>
      <c r="CC19" s="173">
        <v>0</v>
      </c>
      <c r="CD19" s="206"/>
      <c r="CE19" s="173">
        <v>0</v>
      </c>
      <c r="CF19" s="160"/>
      <c r="CG19" s="207">
        <v>188.68</v>
      </c>
      <c r="CH19" s="208">
        <v>169.81</v>
      </c>
      <c r="CI19" s="268">
        <v>18</v>
      </c>
      <c r="CJ19" s="257">
        <v>89.09099999999999</v>
      </c>
      <c r="CK19" s="329">
        <v>97.744</v>
      </c>
      <c r="CL19" s="212">
        <v>0</v>
      </c>
    </row>
    <row r="20" ht="14.7" customHeight="1">
      <c r="A20" t="s" s="166">
        <v>102</v>
      </c>
      <c r="B20" t="s" s="167">
        <v>169</v>
      </c>
      <c r="C20" s="169">
        <v>4</v>
      </c>
      <c r="D20" s="170">
        <v>2</v>
      </c>
      <c r="E20" s="260">
        <v>3</v>
      </c>
      <c r="F20" s="261">
        <v>5</v>
      </c>
      <c r="G20" s="330">
        <v>5</v>
      </c>
      <c r="H20" s="331">
        <v>2</v>
      </c>
      <c r="I20" s="331">
        <v>4</v>
      </c>
      <c r="J20" s="332">
        <v>5</v>
      </c>
      <c r="K20" s="333">
        <v>44259</v>
      </c>
      <c r="L20" s="308">
        <v>44259</v>
      </c>
      <c r="M20" s="177">
        <v>2</v>
      </c>
      <c r="N20" s="334">
        <v>44215</v>
      </c>
      <c r="O20" t="s" s="179">
        <v>157</v>
      </c>
      <c r="P20" t="s" s="320">
        <v>158</v>
      </c>
      <c r="Q20" t="s" s="181">
        <v>107</v>
      </c>
      <c r="R20" s="182"/>
      <c r="S20" t="s" s="183">
        <v>170</v>
      </c>
      <c r="T20" t="s" s="224">
        <v>171</v>
      </c>
      <c r="U20" s="185">
        <v>22973</v>
      </c>
      <c r="V20" t="s" s="225">
        <v>172</v>
      </c>
      <c r="W20" s="226">
        <v>33</v>
      </c>
      <c r="X20" t="s" s="227">
        <v>173</v>
      </c>
      <c r="Y20" s="228">
        <v>41</v>
      </c>
      <c r="Z20" s="228">
        <v>90</v>
      </c>
      <c r="AA20" s="229">
        <v>33</v>
      </c>
      <c r="AB20" s="191">
        <v>90</v>
      </c>
      <c r="AC20" s="177">
        <v>65.5</v>
      </c>
      <c r="AD20" s="192">
        <f>AC20/AB20</f>
        <v>0.727777777777778</v>
      </c>
      <c r="AE20" s="177">
        <v>84.4782608695652</v>
      </c>
      <c r="AF20" s="192">
        <f>AE20/AB20</f>
        <v>0.9386473429951691</v>
      </c>
      <c r="AG20" s="192">
        <f>AC20/AE20</f>
        <v>0.775347400926403</v>
      </c>
      <c r="AH20" s="193"/>
      <c r="AI20" t="s" s="230">
        <v>120</v>
      </c>
      <c r="AJ20" s="195">
        <v>0</v>
      </c>
      <c r="AK20" s="266">
        <v>3.05044</v>
      </c>
      <c r="AL20" s="197">
        <v>0.53499</v>
      </c>
      <c r="AM20" s="335">
        <v>1.13854</v>
      </c>
      <c r="AN20" s="336">
        <v>1.37692</v>
      </c>
      <c r="AO20" s="336">
        <v>1.67352</v>
      </c>
      <c r="AP20" s="336">
        <v>0</v>
      </c>
      <c r="AQ20" s="336">
        <v>3.35488</v>
      </c>
      <c r="AR20" s="336">
        <v>0.55408</v>
      </c>
      <c r="AS20" s="336">
        <v>0.75245</v>
      </c>
      <c r="AT20" s="336">
        <v>2.04836</v>
      </c>
      <c r="AU20" s="336">
        <v>2.9208</v>
      </c>
      <c r="AV20" s="336">
        <v>0.39673</v>
      </c>
      <c r="AW20" s="336">
        <v>1.12688</v>
      </c>
      <c r="AX20" s="337">
        <v>1.38251</v>
      </c>
      <c r="AY20" s="195">
        <v>1</v>
      </c>
      <c r="AZ20" s="234">
        <v>0</v>
      </c>
      <c r="BA20" s="235">
        <v>0</v>
      </c>
      <c r="BB20" s="236">
        <f>BA20/AB20</f>
        <v>0</v>
      </c>
      <c r="BC20" s="203">
        <v>0</v>
      </c>
      <c r="BD20" s="338">
        <v>44259</v>
      </c>
      <c r="BE20" s="331">
        <v>12</v>
      </c>
      <c r="BF20" s="331">
        <v>10</v>
      </c>
      <c r="BG20" s="331">
        <v>6</v>
      </c>
      <c r="BH20" s="331">
        <v>56</v>
      </c>
      <c r="BI20" s="331">
        <v>1</v>
      </c>
      <c r="BJ20" s="331">
        <v>0</v>
      </c>
      <c r="BK20" s="331">
        <v>56</v>
      </c>
      <c r="BL20" s="339">
        <v>43594</v>
      </c>
      <c r="BM20" s="331">
        <v>5</v>
      </c>
      <c r="BN20" s="331">
        <v>5</v>
      </c>
      <c r="BO20" s="331">
        <v>1</v>
      </c>
      <c r="BP20" s="331">
        <v>32</v>
      </c>
      <c r="BQ20" s="331">
        <v>1</v>
      </c>
      <c r="BR20" s="331">
        <v>0</v>
      </c>
      <c r="BS20" s="331">
        <v>32</v>
      </c>
      <c r="BT20" s="339">
        <v>43237</v>
      </c>
      <c r="BU20" s="331">
        <v>11</v>
      </c>
      <c r="BV20" s="331">
        <v>11</v>
      </c>
      <c r="BW20" s="331">
        <v>0</v>
      </c>
      <c r="BX20" s="331">
        <v>52</v>
      </c>
      <c r="BY20" s="331">
        <v>1</v>
      </c>
      <c r="BZ20" s="331">
        <v>0</v>
      </c>
      <c r="CA20" s="331">
        <v>52</v>
      </c>
      <c r="CB20" s="331">
        <v>47.333</v>
      </c>
      <c r="CC20" s="331">
        <v>0</v>
      </c>
      <c r="CD20" s="340"/>
      <c r="CE20" s="331">
        <v>0</v>
      </c>
      <c r="CF20" s="218"/>
      <c r="CG20" s="304">
        <v>714.29</v>
      </c>
      <c r="CH20" s="208">
        <v>116.88</v>
      </c>
      <c r="CI20" s="212">
        <v>9</v>
      </c>
      <c r="CJ20" s="312">
        <v>88.312</v>
      </c>
      <c r="CK20" s="325">
        <v>56.5</v>
      </c>
      <c r="CL20" s="209">
        <v>4</v>
      </c>
    </row>
    <row r="21" ht="14.7" customHeight="1">
      <c r="A21" t="s" s="166">
        <v>102</v>
      </c>
      <c r="B21" t="s" s="167">
        <v>174</v>
      </c>
      <c r="C21" s="318">
        <v>1</v>
      </c>
      <c r="D21" s="260">
        <v>3</v>
      </c>
      <c r="E21" s="318">
        <v>1</v>
      </c>
      <c r="F21" s="341">
        <v>3</v>
      </c>
      <c r="G21" s="342">
        <v>3</v>
      </c>
      <c r="H21" s="343">
        <v>4</v>
      </c>
      <c r="I21" s="343">
        <v>1</v>
      </c>
      <c r="J21" s="344">
        <v>5</v>
      </c>
      <c r="K21" s="175">
        <v>43531</v>
      </c>
      <c r="L21" s="176">
        <v>44180</v>
      </c>
      <c r="M21" s="177">
        <v>4</v>
      </c>
      <c r="N21" s="345">
        <v>44215</v>
      </c>
      <c r="O21" t="s" s="179">
        <v>157</v>
      </c>
      <c r="P21" t="s" s="320">
        <v>158</v>
      </c>
      <c r="Q21" t="s" s="181">
        <v>107</v>
      </c>
      <c r="R21" s="182"/>
      <c r="S21" t="s" s="183">
        <v>175</v>
      </c>
      <c r="T21" t="s" s="224">
        <v>176</v>
      </c>
      <c r="U21" s="185">
        <v>22801</v>
      </c>
      <c r="V21" t="s" s="225">
        <v>172</v>
      </c>
      <c r="W21" s="226">
        <v>37</v>
      </c>
      <c r="X21" t="s" s="227">
        <v>177</v>
      </c>
      <c r="Y21" s="228">
        <v>22</v>
      </c>
      <c r="Z21" s="228">
        <v>64</v>
      </c>
      <c r="AA21" s="229">
        <v>73</v>
      </c>
      <c r="AB21" s="191">
        <v>117</v>
      </c>
      <c r="AC21" s="177">
        <v>69.7</v>
      </c>
      <c r="AD21" s="192">
        <f>AC21/AB21</f>
        <v>0.5957264957264961</v>
      </c>
      <c r="AE21" s="177">
        <v>99.82608695652171</v>
      </c>
      <c r="AF21" s="192">
        <f>AE21/AB21</f>
        <v>0.853214418431809</v>
      </c>
      <c r="AG21" s="192">
        <f>AC21/AE21</f>
        <v>0.698214285714286</v>
      </c>
      <c r="AH21" t="s" s="321">
        <v>162</v>
      </c>
      <c r="AI21" t="s" s="230">
        <v>120</v>
      </c>
      <c r="AJ21" s="195">
        <v>0</v>
      </c>
      <c r="AK21" s="266">
        <v>3.22654</v>
      </c>
      <c r="AL21" s="197">
        <v>0.68467</v>
      </c>
      <c r="AM21" s="346">
        <v>1.08017</v>
      </c>
      <c r="AN21" s="347">
        <v>1.4617</v>
      </c>
      <c r="AO21" s="347">
        <v>1.76484</v>
      </c>
      <c r="AP21" s="347">
        <v>0.0441</v>
      </c>
      <c r="AQ21" s="347">
        <v>2.97705</v>
      </c>
      <c r="AR21" s="347">
        <v>0.3816</v>
      </c>
      <c r="AS21" s="347">
        <v>0.71709</v>
      </c>
      <c r="AT21" s="347">
        <v>1.87836</v>
      </c>
      <c r="AU21" s="347">
        <v>3.48152</v>
      </c>
      <c r="AV21" s="347">
        <v>0.73721</v>
      </c>
      <c r="AW21" s="347">
        <v>1.12183</v>
      </c>
      <c r="AX21" s="348">
        <v>1.60047</v>
      </c>
      <c r="AY21" s="349">
        <v>9</v>
      </c>
      <c r="AZ21" s="195">
        <v>1</v>
      </c>
      <c r="BA21" s="254">
        <v>13812</v>
      </c>
      <c r="BB21" s="255">
        <f>BA21/AB21</f>
        <v>118.051282051282</v>
      </c>
      <c r="BC21" s="203">
        <v>0</v>
      </c>
      <c r="BD21" s="350">
        <v>43531</v>
      </c>
      <c r="BE21" s="343">
        <v>18</v>
      </c>
      <c r="BF21" s="343">
        <v>14</v>
      </c>
      <c r="BG21" s="343">
        <v>3</v>
      </c>
      <c r="BH21" s="343">
        <v>168</v>
      </c>
      <c r="BI21" s="343">
        <v>1</v>
      </c>
      <c r="BJ21" s="343">
        <v>0</v>
      </c>
      <c r="BK21" s="343">
        <v>168</v>
      </c>
      <c r="BL21" s="351">
        <v>43188</v>
      </c>
      <c r="BM21" s="343">
        <v>17</v>
      </c>
      <c r="BN21" s="343">
        <v>9</v>
      </c>
      <c r="BO21" s="343">
        <v>8</v>
      </c>
      <c r="BP21" s="343">
        <v>132</v>
      </c>
      <c r="BQ21" s="343">
        <v>2</v>
      </c>
      <c r="BR21" s="343">
        <v>66</v>
      </c>
      <c r="BS21" s="343">
        <v>198</v>
      </c>
      <c r="BT21" s="351">
        <v>42761</v>
      </c>
      <c r="BU21" s="343">
        <v>14</v>
      </c>
      <c r="BV21" s="343">
        <v>11</v>
      </c>
      <c r="BW21" s="343">
        <v>3</v>
      </c>
      <c r="BX21" s="343">
        <v>68</v>
      </c>
      <c r="BY21" s="343">
        <v>1</v>
      </c>
      <c r="BZ21" s="343">
        <v>0</v>
      </c>
      <c r="CA21" s="343">
        <v>68</v>
      </c>
      <c r="CB21" s="343">
        <v>161.333</v>
      </c>
      <c r="CC21" s="343">
        <v>0</v>
      </c>
      <c r="CD21" s="352"/>
      <c r="CE21" s="343">
        <v>1</v>
      </c>
      <c r="CF21" s="160"/>
      <c r="CG21" s="285">
        <v>560.98</v>
      </c>
      <c r="CH21" s="239">
        <v>12.2</v>
      </c>
      <c r="CI21" s="240">
        <v>1</v>
      </c>
      <c r="CJ21" s="353">
        <v>74.35899999999999</v>
      </c>
      <c r="CK21" s="325">
        <v>49.3</v>
      </c>
      <c r="CL21" s="268">
        <v>2</v>
      </c>
    </row>
    <row r="22" ht="14.7" customHeight="1">
      <c r="A22" t="s" s="166">
        <v>102</v>
      </c>
      <c r="B22" t="s" s="167">
        <v>178</v>
      </c>
      <c r="C22" s="170">
        <v>2</v>
      </c>
      <c r="D22" s="169">
        <v>4</v>
      </c>
      <c r="E22" s="318">
        <v>1</v>
      </c>
      <c r="F22" s="302">
        <v>4</v>
      </c>
      <c r="G22" s="342">
        <v>4</v>
      </c>
      <c r="H22" s="343">
        <v>4</v>
      </c>
      <c r="I22" s="343">
        <v>4</v>
      </c>
      <c r="J22" s="354"/>
      <c r="K22" s="262">
        <v>43608</v>
      </c>
      <c r="L22" s="177">
        <v>0</v>
      </c>
      <c r="M22" s="263">
        <v>0</v>
      </c>
      <c r="N22" t="s" s="355">
        <v>128</v>
      </c>
      <c r="O22" t="s" s="179">
        <v>157</v>
      </c>
      <c r="P22" t="s" s="320">
        <v>158</v>
      </c>
      <c r="Q22" t="s" s="181">
        <v>107</v>
      </c>
      <c r="R22" s="182"/>
      <c r="S22" t="s" s="183">
        <v>143</v>
      </c>
      <c r="T22" t="s" s="224">
        <v>179</v>
      </c>
      <c r="U22" s="185">
        <v>23229</v>
      </c>
      <c r="V22" t="s" s="225">
        <v>110</v>
      </c>
      <c r="W22" s="226">
        <v>28</v>
      </c>
      <c r="X22" t="s" s="227">
        <v>180</v>
      </c>
      <c r="Y22" s="228">
        <v>25</v>
      </c>
      <c r="Z22" s="228">
        <v>13</v>
      </c>
      <c r="AA22" s="229">
        <v>26</v>
      </c>
      <c r="AB22" s="191">
        <v>32</v>
      </c>
      <c r="AC22" s="177">
        <v>24.1</v>
      </c>
      <c r="AD22" s="192">
        <f>AC22/AB22</f>
        <v>0.753125</v>
      </c>
      <c r="AE22" s="177">
        <v>30.3804347826087</v>
      </c>
      <c r="AF22" s="192">
        <f>AE22/AB22</f>
        <v>0.949388586956522</v>
      </c>
      <c r="AG22" s="192">
        <f>AC22/AE22</f>
        <v>0.793273703041145</v>
      </c>
      <c r="AH22" s="193"/>
      <c r="AI22" t="s" s="230">
        <v>120</v>
      </c>
      <c r="AJ22" s="195">
        <v>0</v>
      </c>
      <c r="AK22" s="196">
        <v>5.91474</v>
      </c>
      <c r="AL22" s="197">
        <v>0.60163</v>
      </c>
      <c r="AM22" s="346">
        <v>2.01946</v>
      </c>
      <c r="AN22" s="347">
        <v>3.29365</v>
      </c>
      <c r="AO22" s="347">
        <v>2.6211</v>
      </c>
      <c r="AP22" s="347">
        <v>0</v>
      </c>
      <c r="AQ22" s="347">
        <v>2.99244</v>
      </c>
      <c r="AR22" s="347">
        <v>0.23917</v>
      </c>
      <c r="AS22" s="347">
        <v>0.64137</v>
      </c>
      <c r="AT22" s="347">
        <v>2.11191</v>
      </c>
      <c r="AU22" s="347">
        <v>6.34931</v>
      </c>
      <c r="AV22" s="347">
        <v>1.03359</v>
      </c>
      <c r="AW22" s="347">
        <v>2.34495</v>
      </c>
      <c r="AX22" s="348">
        <v>3.20752</v>
      </c>
      <c r="AY22" s="234">
        <v>0</v>
      </c>
      <c r="AZ22" s="195">
        <v>0</v>
      </c>
      <c r="BA22" s="235">
        <v>0</v>
      </c>
      <c r="BB22" s="255">
        <f>BA22/AB22</f>
        <v>0</v>
      </c>
      <c r="BC22" s="203">
        <v>0</v>
      </c>
      <c r="BD22" s="350">
        <v>43608</v>
      </c>
      <c r="BE22" s="343">
        <v>16</v>
      </c>
      <c r="BF22" s="343">
        <v>16</v>
      </c>
      <c r="BG22" s="343">
        <v>0</v>
      </c>
      <c r="BH22" s="343">
        <v>88</v>
      </c>
      <c r="BI22" s="343">
        <v>1</v>
      </c>
      <c r="BJ22" s="343">
        <v>0</v>
      </c>
      <c r="BK22" s="343">
        <v>88</v>
      </c>
      <c r="BL22" s="351">
        <v>43157</v>
      </c>
      <c r="BM22" s="343">
        <v>14</v>
      </c>
      <c r="BN22" s="343">
        <v>14</v>
      </c>
      <c r="BO22" s="343">
        <v>0</v>
      </c>
      <c r="BP22" s="343">
        <v>132</v>
      </c>
      <c r="BQ22" s="343">
        <v>2</v>
      </c>
      <c r="BR22" s="343">
        <v>66</v>
      </c>
      <c r="BS22" s="343">
        <v>198</v>
      </c>
      <c r="BT22" s="351">
        <v>42859</v>
      </c>
      <c r="BU22" s="343">
        <v>6</v>
      </c>
      <c r="BV22" s="343">
        <v>6</v>
      </c>
      <c r="BW22" s="343">
        <v>0</v>
      </c>
      <c r="BX22" s="343">
        <v>28</v>
      </c>
      <c r="BY22" s="343">
        <v>1</v>
      </c>
      <c r="BZ22" s="343">
        <v>0</v>
      </c>
      <c r="CA22" s="343">
        <v>28</v>
      </c>
      <c r="CB22" s="343">
        <v>114.667</v>
      </c>
      <c r="CC22" s="343">
        <v>0</v>
      </c>
      <c r="CD22" s="352"/>
      <c r="CE22" s="343">
        <v>0</v>
      </c>
      <c r="CF22" s="160"/>
      <c r="CG22" s="207">
        <v>111.11</v>
      </c>
      <c r="CH22" s="239">
        <v>0</v>
      </c>
      <c r="CI22" s="240">
        <v>0</v>
      </c>
      <c r="CJ22" s="301">
        <v>100</v>
      </c>
      <c r="CK22" s="329">
        <v>100</v>
      </c>
      <c r="CL22" s="212">
        <v>0</v>
      </c>
    </row>
    <row r="23" ht="14.7" customHeight="1">
      <c r="A23" t="s" s="166">
        <v>102</v>
      </c>
      <c r="B23" t="s" s="167">
        <v>181</v>
      </c>
      <c r="C23" s="318">
        <v>1</v>
      </c>
      <c r="D23" s="170">
        <v>2</v>
      </c>
      <c r="E23" s="318">
        <v>1</v>
      </c>
      <c r="F23" s="171">
        <v>2</v>
      </c>
      <c r="G23" s="342">
        <v>2</v>
      </c>
      <c r="H23" s="343">
        <v>2</v>
      </c>
      <c r="I23" s="343">
        <v>2</v>
      </c>
      <c r="J23" s="344">
        <v>1</v>
      </c>
      <c r="K23" s="175">
        <v>43522</v>
      </c>
      <c r="L23" s="177">
        <v>0</v>
      </c>
      <c r="M23" s="177">
        <v>3</v>
      </c>
      <c r="N23" s="356">
        <v>44180</v>
      </c>
      <c r="O23" t="s" s="179">
        <v>182</v>
      </c>
      <c r="P23" t="s" s="320">
        <v>158</v>
      </c>
      <c r="Q23" t="s" s="181">
        <v>107</v>
      </c>
      <c r="R23" s="182"/>
      <c r="S23" t="s" s="183">
        <v>183</v>
      </c>
      <c r="T23" t="s" s="224">
        <v>184</v>
      </c>
      <c r="U23" s="185">
        <v>24501</v>
      </c>
      <c r="V23" t="s" s="225">
        <v>118</v>
      </c>
      <c r="W23" s="226">
        <v>72</v>
      </c>
      <c r="X23" t="s" s="227">
        <v>185</v>
      </c>
      <c r="Y23" s="228">
        <v>65</v>
      </c>
      <c r="Z23" s="228">
        <v>41</v>
      </c>
      <c r="AA23" s="229">
        <v>77</v>
      </c>
      <c r="AB23" s="191">
        <v>120</v>
      </c>
      <c r="AC23" s="177">
        <v>72.40000000000001</v>
      </c>
      <c r="AD23" s="192">
        <f>AC23/AB23</f>
        <v>0.6033333333333331</v>
      </c>
      <c r="AE23" s="177">
        <v>96.5217391304348</v>
      </c>
      <c r="AF23" s="192">
        <f>AE23/AB23</f>
        <v>0.804347826086957</v>
      </c>
      <c r="AG23" s="192">
        <f>AC23/AE23</f>
        <v>0.75009009009009</v>
      </c>
      <c r="AH23" t="s" s="321">
        <v>162</v>
      </c>
      <c r="AI23" t="s" s="230">
        <v>120</v>
      </c>
      <c r="AJ23" s="195">
        <v>0</v>
      </c>
      <c r="AK23" s="197">
        <v>3.38885</v>
      </c>
      <c r="AL23" s="197">
        <v>0.47684</v>
      </c>
      <c r="AM23" s="346">
        <v>1.02704</v>
      </c>
      <c r="AN23" s="347">
        <v>1.88496</v>
      </c>
      <c r="AO23" s="347">
        <v>1.50388</v>
      </c>
      <c r="AP23" s="347">
        <v>0.05677</v>
      </c>
      <c r="AQ23" s="347">
        <v>3.43339</v>
      </c>
      <c r="AR23" s="347">
        <v>0.52594</v>
      </c>
      <c r="AS23" s="347">
        <v>0.8725000000000001</v>
      </c>
      <c r="AT23" s="347">
        <v>2.03494</v>
      </c>
      <c r="AU23" s="347">
        <v>3.17063</v>
      </c>
      <c r="AV23" s="347">
        <v>0.37252</v>
      </c>
      <c r="AW23" s="347">
        <v>0.87665</v>
      </c>
      <c r="AX23" s="348">
        <v>1.9051</v>
      </c>
      <c r="AY23" s="195">
        <v>7</v>
      </c>
      <c r="AZ23" s="195">
        <v>1</v>
      </c>
      <c r="BA23" s="254">
        <v>53547</v>
      </c>
      <c r="BB23" s="255">
        <f>BA23/AB23</f>
        <v>446.225</v>
      </c>
      <c r="BC23" s="203">
        <v>0</v>
      </c>
      <c r="BD23" s="350">
        <v>43522</v>
      </c>
      <c r="BE23" s="343">
        <v>17</v>
      </c>
      <c r="BF23" s="343">
        <v>15</v>
      </c>
      <c r="BG23" s="343">
        <v>3</v>
      </c>
      <c r="BH23" s="343">
        <v>88</v>
      </c>
      <c r="BI23" s="343">
        <v>1</v>
      </c>
      <c r="BJ23" s="343">
        <v>0</v>
      </c>
      <c r="BK23" s="343">
        <v>88</v>
      </c>
      <c r="BL23" s="351">
        <v>43154</v>
      </c>
      <c r="BM23" s="343">
        <v>18</v>
      </c>
      <c r="BN23" s="343">
        <v>17</v>
      </c>
      <c r="BO23" s="343">
        <v>1</v>
      </c>
      <c r="BP23" s="343">
        <v>104</v>
      </c>
      <c r="BQ23" s="343">
        <v>2</v>
      </c>
      <c r="BR23" s="343">
        <v>52</v>
      </c>
      <c r="BS23" s="343">
        <v>156</v>
      </c>
      <c r="BT23" s="351">
        <v>42719</v>
      </c>
      <c r="BU23" s="343">
        <v>17</v>
      </c>
      <c r="BV23" s="343">
        <v>17</v>
      </c>
      <c r="BW23" s="343">
        <v>0</v>
      </c>
      <c r="BX23" s="343">
        <v>88</v>
      </c>
      <c r="BY23" s="343">
        <v>1</v>
      </c>
      <c r="BZ23" s="343">
        <v>0</v>
      </c>
      <c r="CA23" s="343">
        <v>88</v>
      </c>
      <c r="CB23" s="343">
        <v>110.667</v>
      </c>
      <c r="CC23" s="343">
        <v>0</v>
      </c>
      <c r="CD23" s="352"/>
      <c r="CE23" s="343">
        <v>1</v>
      </c>
      <c r="CF23" s="160"/>
      <c r="CG23" s="304">
        <v>792.6799999999999</v>
      </c>
      <c r="CH23" s="286">
        <v>73.17</v>
      </c>
      <c r="CI23" s="212">
        <v>6</v>
      </c>
      <c r="CJ23" s="353">
        <v>69.512</v>
      </c>
      <c r="CK23" s="325">
        <v>50.7</v>
      </c>
      <c r="CL23" s="212">
        <v>0</v>
      </c>
    </row>
    <row r="24" ht="14.7" customHeight="1">
      <c r="A24" t="s" s="166">
        <v>102</v>
      </c>
      <c r="B24" t="s" s="167">
        <v>186</v>
      </c>
      <c r="C24" s="357">
        <v>2</v>
      </c>
      <c r="D24" s="357">
        <v>2</v>
      </c>
      <c r="E24" s="357">
        <v>2</v>
      </c>
      <c r="F24" s="358">
        <v>3</v>
      </c>
      <c r="G24" s="342">
        <v>3</v>
      </c>
      <c r="H24" s="343">
        <v>3</v>
      </c>
      <c r="I24" s="343">
        <v>3</v>
      </c>
      <c r="J24" s="344">
        <v>2</v>
      </c>
      <c r="K24" s="219">
        <v>43699</v>
      </c>
      <c r="L24" s="221">
        <v>0</v>
      </c>
      <c r="M24" s="221">
        <v>1</v>
      </c>
      <c r="N24" s="359">
        <v>44176</v>
      </c>
      <c r="O24" t="s" s="179">
        <v>187</v>
      </c>
      <c r="P24" t="s" s="320">
        <v>158</v>
      </c>
      <c r="Q24" t="s" s="181">
        <v>107</v>
      </c>
      <c r="R24" s="182"/>
      <c r="S24" t="s" s="183">
        <v>188</v>
      </c>
      <c r="T24" t="s" s="184">
        <v>189</v>
      </c>
      <c r="U24" s="292">
        <v>23509</v>
      </c>
      <c r="V24" t="s" s="186">
        <v>145</v>
      </c>
      <c r="W24" s="187">
        <v>99</v>
      </c>
      <c r="X24" t="s" s="188">
        <v>190</v>
      </c>
      <c r="Y24" s="189">
        <v>98</v>
      </c>
      <c r="Z24" s="189">
        <v>98</v>
      </c>
      <c r="AA24" s="190">
        <v>98</v>
      </c>
      <c r="AB24" s="191">
        <v>60</v>
      </c>
      <c r="AC24" s="177">
        <v>43.7</v>
      </c>
      <c r="AD24" s="192">
        <f>AC24/AB24</f>
        <v>0.7283333333333331</v>
      </c>
      <c r="AE24" s="177">
        <v>49.25</v>
      </c>
      <c r="AF24" s="192">
        <f>AE24/AB24</f>
        <v>0.820833333333333</v>
      </c>
      <c r="AG24" s="192">
        <f>AC24/AE24</f>
        <v>0.887309644670051</v>
      </c>
      <c r="AH24" s="193"/>
      <c r="AI24" t="s" s="230">
        <v>120</v>
      </c>
      <c r="AJ24" s="195">
        <v>0</v>
      </c>
      <c r="AK24" s="322">
        <v>2.87545</v>
      </c>
      <c r="AL24" s="197">
        <v>0.58855</v>
      </c>
      <c r="AM24" s="346">
        <v>0.84011</v>
      </c>
      <c r="AN24" s="347">
        <v>1.44679</v>
      </c>
      <c r="AO24" s="347">
        <v>1.42866</v>
      </c>
      <c r="AP24" s="347">
        <v>0.03936</v>
      </c>
      <c r="AQ24" s="347">
        <v>3.17129</v>
      </c>
      <c r="AR24" s="347">
        <v>0.43251</v>
      </c>
      <c r="AS24" s="347">
        <v>0.75221</v>
      </c>
      <c r="AT24" s="347">
        <v>1.98658</v>
      </c>
      <c r="AU24" s="347">
        <v>2.91264</v>
      </c>
      <c r="AV24" s="347">
        <v>0.55912</v>
      </c>
      <c r="AW24" s="347">
        <v>0.83178</v>
      </c>
      <c r="AX24" s="348">
        <v>1.49785</v>
      </c>
      <c r="AY24" s="349">
        <v>9</v>
      </c>
      <c r="AZ24" s="195">
        <v>1</v>
      </c>
      <c r="BA24" s="254">
        <v>9750</v>
      </c>
      <c r="BB24" s="255">
        <f>BA24/AB24</f>
        <v>162.5</v>
      </c>
      <c r="BC24" s="323">
        <v>1</v>
      </c>
      <c r="BD24" s="350">
        <v>43699</v>
      </c>
      <c r="BE24" s="343">
        <v>22</v>
      </c>
      <c r="BF24" s="343">
        <v>18</v>
      </c>
      <c r="BG24" s="343">
        <v>3</v>
      </c>
      <c r="BH24" s="343">
        <v>120</v>
      </c>
      <c r="BI24" s="343">
        <v>1</v>
      </c>
      <c r="BJ24" s="343">
        <v>0</v>
      </c>
      <c r="BK24" s="343">
        <v>120</v>
      </c>
      <c r="BL24" s="351">
        <v>43237</v>
      </c>
      <c r="BM24" s="343">
        <v>12</v>
      </c>
      <c r="BN24" s="343">
        <v>12</v>
      </c>
      <c r="BO24" s="343">
        <v>0</v>
      </c>
      <c r="BP24" s="343">
        <v>88</v>
      </c>
      <c r="BQ24" s="343">
        <v>1</v>
      </c>
      <c r="BR24" s="343">
        <v>0</v>
      </c>
      <c r="BS24" s="343">
        <v>88</v>
      </c>
      <c r="BT24" s="351">
        <v>42888</v>
      </c>
      <c r="BU24" s="343">
        <v>5</v>
      </c>
      <c r="BV24" s="343">
        <v>5</v>
      </c>
      <c r="BW24" s="343">
        <v>0</v>
      </c>
      <c r="BX24" s="343">
        <v>44</v>
      </c>
      <c r="BY24" s="343">
        <v>1</v>
      </c>
      <c r="BZ24" s="343">
        <v>0</v>
      </c>
      <c r="CA24" s="343">
        <v>44</v>
      </c>
      <c r="CB24" s="343">
        <v>96.667</v>
      </c>
      <c r="CC24" s="343">
        <v>0</v>
      </c>
      <c r="CD24" s="352"/>
      <c r="CE24" s="343">
        <v>2</v>
      </c>
      <c r="CF24" s="360"/>
      <c r="CG24" s="311">
        <v>410.26</v>
      </c>
      <c r="CH24" s="208">
        <v>333.33</v>
      </c>
      <c r="CI24" s="268">
        <v>13</v>
      </c>
      <c r="CJ24" s="301">
        <v>100</v>
      </c>
      <c r="CK24" s="361">
        <v>48.718</v>
      </c>
      <c r="CL24" s="212">
        <v>0</v>
      </c>
    </row>
    <row r="25" ht="14.7" customHeight="1">
      <c r="A25" t="s" s="166">
        <v>102</v>
      </c>
      <c r="B25" t="s" s="167">
        <v>191</v>
      </c>
      <c r="C25" s="362">
        <v>3</v>
      </c>
      <c r="D25" s="363">
        <v>2</v>
      </c>
      <c r="E25" s="362">
        <v>3</v>
      </c>
      <c r="F25" s="364">
        <v>3</v>
      </c>
      <c r="G25" s="342">
        <v>3</v>
      </c>
      <c r="H25" s="343">
        <v>2</v>
      </c>
      <c r="I25" s="343">
        <v>3</v>
      </c>
      <c r="J25" s="344">
        <v>4</v>
      </c>
      <c r="K25" s="365">
        <v>43685</v>
      </c>
      <c r="L25" s="366">
        <v>0</v>
      </c>
      <c r="M25" s="367">
        <v>0</v>
      </c>
      <c r="N25" t="s" s="253">
        <v>128</v>
      </c>
      <c r="O25" t="s" s="264">
        <v>157</v>
      </c>
      <c r="P25" t="s" s="320">
        <v>158</v>
      </c>
      <c r="Q25" t="s" s="181">
        <v>107</v>
      </c>
      <c r="R25" s="182"/>
      <c r="S25" t="s" s="183">
        <v>192</v>
      </c>
      <c r="T25" t="s" s="224">
        <v>193</v>
      </c>
      <c r="U25" s="185">
        <v>23413</v>
      </c>
      <c r="V25" t="s" s="225">
        <v>133</v>
      </c>
      <c r="W25" s="226">
        <v>101</v>
      </c>
      <c r="X25" t="s" s="227">
        <v>194</v>
      </c>
      <c r="Y25" s="228">
        <v>101</v>
      </c>
      <c r="Z25" s="228">
        <v>46</v>
      </c>
      <c r="AA25" s="229">
        <v>123</v>
      </c>
      <c r="AB25" s="191">
        <v>145</v>
      </c>
      <c r="AC25" s="177">
        <v>89.90000000000001</v>
      </c>
      <c r="AD25" s="192">
        <f>AC25/AB25</f>
        <v>0.62</v>
      </c>
      <c r="AE25" s="177">
        <v>125.206521739130</v>
      </c>
      <c r="AF25" s="192">
        <f>AE25/AB25</f>
        <v>0.86349325337331</v>
      </c>
      <c r="AG25" s="192">
        <f>AC25/AE25</f>
        <v>0.718013716468446</v>
      </c>
      <c r="AH25" s="193"/>
      <c r="AI25" t="s" s="230">
        <v>120</v>
      </c>
      <c r="AJ25" s="195">
        <v>0</v>
      </c>
      <c r="AK25" s="197">
        <v>3.22716</v>
      </c>
      <c r="AL25" s="266">
        <v>0.44168</v>
      </c>
      <c r="AM25" s="346">
        <v>0.8016799999999999</v>
      </c>
      <c r="AN25" s="347">
        <v>1.98381</v>
      </c>
      <c r="AO25" s="347">
        <v>1.24335</v>
      </c>
      <c r="AP25" s="347">
        <v>0</v>
      </c>
      <c r="AQ25" s="347">
        <v>3.21321</v>
      </c>
      <c r="AR25" s="347">
        <v>0.39453</v>
      </c>
      <c r="AS25" s="347">
        <v>0.78801</v>
      </c>
      <c r="AT25" s="347">
        <v>2.03067</v>
      </c>
      <c r="AU25" s="347">
        <v>3.22626</v>
      </c>
      <c r="AV25" s="347">
        <v>0.45998</v>
      </c>
      <c r="AW25" s="347">
        <v>0.75766</v>
      </c>
      <c r="AX25" s="348">
        <v>2.00922</v>
      </c>
      <c r="AY25" s="195">
        <v>4</v>
      </c>
      <c r="AZ25" s="195">
        <v>0</v>
      </c>
      <c r="BA25" s="235">
        <v>0</v>
      </c>
      <c r="BB25" s="255">
        <f>BA25/AB25</f>
        <v>0</v>
      </c>
      <c r="BC25" s="203">
        <v>0</v>
      </c>
      <c r="BD25" s="350">
        <v>43685</v>
      </c>
      <c r="BE25" s="343">
        <v>17</v>
      </c>
      <c r="BF25" s="343">
        <v>17</v>
      </c>
      <c r="BG25" s="343">
        <v>3</v>
      </c>
      <c r="BH25" s="343">
        <v>92</v>
      </c>
      <c r="BI25" s="343">
        <v>1</v>
      </c>
      <c r="BJ25" s="343">
        <v>0</v>
      </c>
      <c r="BK25" s="343">
        <v>92</v>
      </c>
      <c r="BL25" s="351">
        <v>43048</v>
      </c>
      <c r="BM25" s="343">
        <v>6</v>
      </c>
      <c r="BN25" s="343">
        <v>6</v>
      </c>
      <c r="BO25" s="343">
        <v>0</v>
      </c>
      <c r="BP25" s="343">
        <v>24</v>
      </c>
      <c r="BQ25" s="343">
        <v>1</v>
      </c>
      <c r="BR25" s="343">
        <v>0</v>
      </c>
      <c r="BS25" s="343">
        <v>24</v>
      </c>
      <c r="BT25" s="351">
        <v>42614</v>
      </c>
      <c r="BU25" s="343">
        <v>4</v>
      </c>
      <c r="BV25" s="343">
        <v>4</v>
      </c>
      <c r="BW25" s="343">
        <v>0</v>
      </c>
      <c r="BX25" s="343">
        <v>20</v>
      </c>
      <c r="BY25" s="343">
        <v>1</v>
      </c>
      <c r="BZ25" s="343">
        <v>0</v>
      </c>
      <c r="CA25" s="343">
        <v>20</v>
      </c>
      <c r="CB25" s="343">
        <v>57.333</v>
      </c>
      <c r="CC25" s="343">
        <v>0</v>
      </c>
      <c r="CD25" s="352"/>
      <c r="CE25" s="343">
        <v>0</v>
      </c>
      <c r="CF25" s="160"/>
      <c r="CG25" s="207">
        <v>38.83</v>
      </c>
      <c r="CH25" s="208">
        <v>155.34</v>
      </c>
      <c r="CI25" s="268">
        <v>16</v>
      </c>
      <c r="CJ25" s="298">
        <v>79.61199999999999</v>
      </c>
      <c r="CK25" s="368">
        <v>55.294</v>
      </c>
      <c r="CL25" s="212">
        <v>0</v>
      </c>
    </row>
    <row r="26" ht="14.7" customHeight="1">
      <c r="A26" t="s" s="166">
        <v>102</v>
      </c>
      <c r="B26" t="s" s="167">
        <v>195</v>
      </c>
      <c r="C26" s="369">
        <v>1</v>
      </c>
      <c r="D26" s="363">
        <v>2</v>
      </c>
      <c r="E26" s="369">
        <v>1</v>
      </c>
      <c r="F26" s="370">
        <v>1</v>
      </c>
      <c r="G26" s="342">
        <v>1</v>
      </c>
      <c r="H26" s="343">
        <v>3</v>
      </c>
      <c r="I26" s="343">
        <v>1</v>
      </c>
      <c r="J26" s="344">
        <v>1</v>
      </c>
      <c r="K26" s="371">
        <v>43581</v>
      </c>
      <c r="L26" s="366">
        <v>0</v>
      </c>
      <c r="M26" s="366">
        <v>2</v>
      </c>
      <c r="N26" s="372">
        <v>44147</v>
      </c>
      <c r="O26" t="s" s="179">
        <v>157</v>
      </c>
      <c r="P26" t="s" s="320">
        <v>158</v>
      </c>
      <c r="Q26" t="s" s="181">
        <v>107</v>
      </c>
      <c r="R26" s="182"/>
      <c r="S26" t="s" s="183">
        <v>148</v>
      </c>
      <c r="T26" t="s" s="224">
        <v>149</v>
      </c>
      <c r="U26" s="373">
        <v>24016</v>
      </c>
      <c r="V26" t="s" s="225">
        <v>118</v>
      </c>
      <c r="W26" s="226">
        <v>110</v>
      </c>
      <c r="X26" t="s" s="227">
        <v>150</v>
      </c>
      <c r="Y26" s="228">
        <v>104</v>
      </c>
      <c r="Z26" s="228">
        <v>66</v>
      </c>
      <c r="AA26" s="229">
        <v>102</v>
      </c>
      <c r="AB26" s="191">
        <v>130</v>
      </c>
      <c r="AC26" s="177">
        <v>63.3</v>
      </c>
      <c r="AD26" s="192">
        <f>AC26/AB26</f>
        <v>0.486923076923077</v>
      </c>
      <c r="AE26" s="177">
        <v>70.4021739130435</v>
      </c>
      <c r="AF26" s="192">
        <f>AE26/AB26</f>
        <v>0.5415551839464881</v>
      </c>
      <c r="AG26" s="192">
        <f>AC26/AE26</f>
        <v>0.899119962945808</v>
      </c>
      <c r="AH26" t="s" s="321">
        <v>162</v>
      </c>
      <c r="AI26" t="s" s="230">
        <v>120</v>
      </c>
      <c r="AJ26" s="195">
        <v>0</v>
      </c>
      <c r="AK26" s="266">
        <v>3.0077</v>
      </c>
      <c r="AL26" s="197">
        <v>0.72122</v>
      </c>
      <c r="AM26" s="346">
        <v>0.71194</v>
      </c>
      <c r="AN26" s="347">
        <v>1.57454</v>
      </c>
      <c r="AO26" s="347">
        <v>1.43316</v>
      </c>
      <c r="AP26" s="347">
        <v>0.00763</v>
      </c>
      <c r="AQ26" s="347">
        <v>3.49907</v>
      </c>
      <c r="AR26" s="347">
        <v>0.56465</v>
      </c>
      <c r="AS26" s="347">
        <v>0.83645</v>
      </c>
      <c r="AT26" s="347">
        <v>2.09796</v>
      </c>
      <c r="AU26" s="347">
        <v>2.76121</v>
      </c>
      <c r="AV26" s="347">
        <v>0.52481</v>
      </c>
      <c r="AW26" s="347">
        <v>0.63388</v>
      </c>
      <c r="AX26" s="348">
        <v>1.54356</v>
      </c>
      <c r="AY26" s="195">
        <v>3</v>
      </c>
      <c r="AZ26" s="195">
        <v>1</v>
      </c>
      <c r="BA26" s="254">
        <v>11616</v>
      </c>
      <c r="BB26" s="255">
        <f>BA26/AB26</f>
        <v>89.35384615384621</v>
      </c>
      <c r="BC26" s="203">
        <v>0</v>
      </c>
      <c r="BD26" s="350">
        <v>43581</v>
      </c>
      <c r="BE26" s="343">
        <v>39</v>
      </c>
      <c r="BF26" s="343">
        <v>36</v>
      </c>
      <c r="BG26" s="343">
        <v>0</v>
      </c>
      <c r="BH26" s="343">
        <v>236</v>
      </c>
      <c r="BI26" s="343">
        <v>2</v>
      </c>
      <c r="BJ26" s="343">
        <v>118</v>
      </c>
      <c r="BK26" s="343">
        <v>354</v>
      </c>
      <c r="BL26" s="351">
        <v>43146</v>
      </c>
      <c r="BM26" s="343">
        <v>20</v>
      </c>
      <c r="BN26" s="343">
        <v>11</v>
      </c>
      <c r="BO26" s="343">
        <v>9</v>
      </c>
      <c r="BP26" s="343">
        <v>108</v>
      </c>
      <c r="BQ26" s="343">
        <v>1</v>
      </c>
      <c r="BR26" s="343">
        <v>0</v>
      </c>
      <c r="BS26" s="343">
        <v>108</v>
      </c>
      <c r="BT26" s="351">
        <v>42740</v>
      </c>
      <c r="BU26" s="343">
        <v>14</v>
      </c>
      <c r="BV26" s="343">
        <v>14</v>
      </c>
      <c r="BW26" s="343">
        <v>0</v>
      </c>
      <c r="BX26" s="343">
        <v>80</v>
      </c>
      <c r="BY26" s="343">
        <v>1</v>
      </c>
      <c r="BZ26" s="343">
        <v>0</v>
      </c>
      <c r="CA26" s="343">
        <v>80</v>
      </c>
      <c r="CB26" s="343">
        <v>226.333</v>
      </c>
      <c r="CC26" s="343">
        <v>0</v>
      </c>
      <c r="CD26" s="352"/>
      <c r="CE26" s="343">
        <v>1</v>
      </c>
      <c r="CF26" s="160"/>
      <c r="CG26" s="304">
        <v>800</v>
      </c>
      <c r="CH26" s="239">
        <v>36.36</v>
      </c>
      <c r="CI26" s="240">
        <v>2</v>
      </c>
      <c r="CJ26" s="353">
        <v>78.182</v>
      </c>
      <c r="CK26" s="325">
        <v>42.6</v>
      </c>
      <c r="CL26" s="212">
        <v>0</v>
      </c>
    </row>
    <row r="27" ht="14.7" customHeight="1">
      <c r="A27" t="s" s="166">
        <v>102</v>
      </c>
      <c r="B27" t="s" s="167">
        <v>196</v>
      </c>
      <c r="C27" s="374">
        <v>3</v>
      </c>
      <c r="D27" s="374">
        <v>3</v>
      </c>
      <c r="E27" s="374">
        <v>3</v>
      </c>
      <c r="F27" s="245">
        <v>3</v>
      </c>
      <c r="G27" s="342">
        <v>3</v>
      </c>
      <c r="H27" s="343">
        <v>4</v>
      </c>
      <c r="I27" s="343">
        <v>3</v>
      </c>
      <c r="J27" s="344">
        <v>4</v>
      </c>
      <c r="K27" s="249">
        <v>43903</v>
      </c>
      <c r="L27" s="250">
        <v>0</v>
      </c>
      <c r="M27" s="250">
        <v>0</v>
      </c>
      <c r="N27" t="s" s="375">
        <v>197</v>
      </c>
      <c r="O27" t="s" s="179">
        <v>157</v>
      </c>
      <c r="P27" t="s" s="320">
        <v>158</v>
      </c>
      <c r="Q27" t="s" s="181">
        <v>107</v>
      </c>
      <c r="R27" s="182"/>
      <c r="S27" t="s" s="183">
        <v>198</v>
      </c>
      <c r="T27" t="s" s="224">
        <v>199</v>
      </c>
      <c r="U27" s="185">
        <v>23837</v>
      </c>
      <c r="V27" t="s" s="225">
        <v>133</v>
      </c>
      <c r="W27" s="226">
        <v>76</v>
      </c>
      <c r="X27" t="s" s="227">
        <v>200</v>
      </c>
      <c r="Y27" s="228">
        <v>107</v>
      </c>
      <c r="Z27" s="228">
        <v>115</v>
      </c>
      <c r="AA27" s="229">
        <v>58</v>
      </c>
      <c r="AB27" s="191">
        <v>90</v>
      </c>
      <c r="AC27" s="177">
        <v>66.90000000000001</v>
      </c>
      <c r="AD27" s="192">
        <f>AC27/AB27</f>
        <v>0.743333333333333</v>
      </c>
      <c r="AE27" s="177">
        <v>82.5978260869565</v>
      </c>
      <c r="AF27" s="192">
        <f>AE27/AB27</f>
        <v>0.917753623188406</v>
      </c>
      <c r="AG27" s="192">
        <f>AC27/AE27</f>
        <v>0.8099486774575601</v>
      </c>
      <c r="AH27" s="193"/>
      <c r="AI27" t="s" s="230">
        <v>120</v>
      </c>
      <c r="AJ27" s="195">
        <v>0</v>
      </c>
      <c r="AK27" s="197">
        <v>3.36509</v>
      </c>
      <c r="AL27" s="197">
        <v>0.6781</v>
      </c>
      <c r="AM27" s="346">
        <v>0.88444</v>
      </c>
      <c r="AN27" s="347">
        <v>1.80256</v>
      </c>
      <c r="AO27" s="347">
        <v>1.56254</v>
      </c>
      <c r="AP27" s="347">
        <v>0.04007</v>
      </c>
      <c r="AQ27" s="347">
        <v>3.14749</v>
      </c>
      <c r="AR27" s="347">
        <v>0.36015</v>
      </c>
      <c r="AS27" s="347">
        <v>0.75193</v>
      </c>
      <c r="AT27" s="347">
        <v>2.03541</v>
      </c>
      <c r="AU27" s="347">
        <v>3.4344</v>
      </c>
      <c r="AV27" s="347">
        <v>0.77363</v>
      </c>
      <c r="AW27" s="347">
        <v>0.87598</v>
      </c>
      <c r="AX27" s="348">
        <v>1.82139</v>
      </c>
      <c r="AY27" s="323">
        <v>10</v>
      </c>
      <c r="AZ27" s="195">
        <v>1</v>
      </c>
      <c r="BA27" s="254">
        <v>8294</v>
      </c>
      <c r="BB27" s="255">
        <f>BA27/AB27</f>
        <v>92.15555555555559</v>
      </c>
      <c r="BC27" s="203">
        <v>0</v>
      </c>
      <c r="BD27" s="350">
        <v>43903</v>
      </c>
      <c r="BE27" s="343">
        <v>7</v>
      </c>
      <c r="BF27" s="343">
        <v>7</v>
      </c>
      <c r="BG27" s="343">
        <v>2</v>
      </c>
      <c r="BH27" s="343">
        <v>40</v>
      </c>
      <c r="BI27" s="343">
        <v>1</v>
      </c>
      <c r="BJ27" s="343">
        <v>0</v>
      </c>
      <c r="BK27" s="343">
        <v>40</v>
      </c>
      <c r="BL27" s="351">
        <v>43412</v>
      </c>
      <c r="BM27" s="343">
        <v>14</v>
      </c>
      <c r="BN27" s="343">
        <v>9</v>
      </c>
      <c r="BO27" s="343">
        <v>11</v>
      </c>
      <c r="BP27" s="343">
        <v>92</v>
      </c>
      <c r="BQ27" s="343">
        <v>1</v>
      </c>
      <c r="BR27" s="343">
        <v>0</v>
      </c>
      <c r="BS27" s="343">
        <v>92</v>
      </c>
      <c r="BT27" s="351">
        <v>42866</v>
      </c>
      <c r="BU27" s="343">
        <v>9</v>
      </c>
      <c r="BV27" s="343">
        <v>8</v>
      </c>
      <c r="BW27" s="343">
        <v>1</v>
      </c>
      <c r="BX27" s="343">
        <v>64</v>
      </c>
      <c r="BY27" s="343">
        <v>1</v>
      </c>
      <c r="BZ27" s="343">
        <v>0</v>
      </c>
      <c r="CA27" s="343">
        <v>64</v>
      </c>
      <c r="CB27" s="343">
        <v>61.333</v>
      </c>
      <c r="CC27" s="343">
        <v>0</v>
      </c>
      <c r="CD27" s="352"/>
      <c r="CE27" s="343">
        <v>1</v>
      </c>
      <c r="CF27" s="160"/>
      <c r="CG27" s="207">
        <v>135.14</v>
      </c>
      <c r="CH27" s="286">
        <v>67.56999999999999</v>
      </c>
      <c r="CI27" s="240">
        <v>5</v>
      </c>
      <c r="CJ27" s="312">
        <v>84.50700000000001</v>
      </c>
      <c r="CK27" s="325">
        <v>46.774</v>
      </c>
      <c r="CL27" s="268">
        <v>2</v>
      </c>
    </row>
    <row r="28" ht="14.7" customHeight="1">
      <c r="A28" t="s" s="166">
        <v>102</v>
      </c>
      <c r="B28" t="s" s="167">
        <v>201</v>
      </c>
      <c r="C28" s="260">
        <v>3</v>
      </c>
      <c r="D28" s="260">
        <v>3</v>
      </c>
      <c r="E28" s="260">
        <v>3</v>
      </c>
      <c r="F28" s="171">
        <v>2</v>
      </c>
      <c r="G28" s="342">
        <v>2</v>
      </c>
      <c r="H28" s="343">
        <v>2</v>
      </c>
      <c r="I28" s="343">
        <v>2</v>
      </c>
      <c r="J28" s="344">
        <v>3</v>
      </c>
      <c r="K28" s="175">
        <v>43601</v>
      </c>
      <c r="L28" s="308">
        <v>44210</v>
      </c>
      <c r="M28" s="177">
        <v>1</v>
      </c>
      <c r="N28" s="178">
        <v>44186</v>
      </c>
      <c r="O28" t="s" s="179">
        <v>157</v>
      </c>
      <c r="P28" t="s" s="320">
        <v>158</v>
      </c>
      <c r="Q28" t="s" s="181">
        <v>107</v>
      </c>
      <c r="R28" s="182"/>
      <c r="S28" t="s" s="183">
        <v>202</v>
      </c>
      <c r="T28" t="s" s="184">
        <v>203</v>
      </c>
      <c r="U28" s="292">
        <v>23434</v>
      </c>
      <c r="V28" t="s" s="186">
        <v>110</v>
      </c>
      <c r="W28" t="s" s="376">
        <v>204</v>
      </c>
      <c r="X28" t="s" s="188">
        <v>204</v>
      </c>
      <c r="Y28" t="s" s="188">
        <v>205</v>
      </c>
      <c r="Z28" t="s" s="188">
        <v>206</v>
      </c>
      <c r="AA28" t="s" s="377">
        <v>207</v>
      </c>
      <c r="AB28" s="191">
        <v>148</v>
      </c>
      <c r="AC28" s="177">
        <v>82.59999999999999</v>
      </c>
      <c r="AD28" s="192">
        <f>AC28/AB28</f>
        <v>0.558108108108108</v>
      </c>
      <c r="AE28" s="177">
        <v>131.945652173913</v>
      </c>
      <c r="AF28" s="192">
        <f>AE28/AB28</f>
        <v>0.891524676850764</v>
      </c>
      <c r="AG28" s="192">
        <f>AC28/AE28</f>
        <v>0.626015322514211</v>
      </c>
      <c r="AH28" s="193"/>
      <c r="AI28" t="s" s="230">
        <v>120</v>
      </c>
      <c r="AJ28" s="195">
        <v>0</v>
      </c>
      <c r="AK28" s="196">
        <v>4.52501</v>
      </c>
      <c r="AL28" s="266">
        <v>0.50118</v>
      </c>
      <c r="AM28" s="346">
        <v>1.50005</v>
      </c>
      <c r="AN28" s="347">
        <v>2.52378</v>
      </c>
      <c r="AO28" s="347">
        <v>2.00123</v>
      </c>
      <c r="AP28" s="347">
        <v>0.05521</v>
      </c>
      <c r="AQ28" s="347">
        <v>3.50162</v>
      </c>
      <c r="AR28" s="347">
        <v>0.58224</v>
      </c>
      <c r="AS28" s="347">
        <v>0.80533</v>
      </c>
      <c r="AT28" s="347">
        <v>2.11405</v>
      </c>
      <c r="AU28" s="347">
        <v>4.15114</v>
      </c>
      <c r="AV28" s="347">
        <v>0.35368</v>
      </c>
      <c r="AW28" s="347">
        <v>1.38719</v>
      </c>
      <c r="AX28" s="348">
        <v>2.45529</v>
      </c>
      <c r="AY28" s="349">
        <v>8</v>
      </c>
      <c r="AZ28" s="234">
        <v>0</v>
      </c>
      <c r="BA28" s="235">
        <v>0</v>
      </c>
      <c r="BB28" s="236">
        <f>BA28/AB28</f>
        <v>0</v>
      </c>
      <c r="BC28" s="203">
        <v>0</v>
      </c>
      <c r="BD28" s="350">
        <v>43601</v>
      </c>
      <c r="BE28" s="343">
        <v>16</v>
      </c>
      <c r="BF28" s="343">
        <v>11</v>
      </c>
      <c r="BG28" s="343">
        <v>5</v>
      </c>
      <c r="BH28" s="343">
        <v>84</v>
      </c>
      <c r="BI28" s="343">
        <v>1</v>
      </c>
      <c r="BJ28" s="343">
        <v>0</v>
      </c>
      <c r="BK28" s="343">
        <v>84</v>
      </c>
      <c r="BL28" s="351">
        <v>42957</v>
      </c>
      <c r="BM28" s="343">
        <v>8</v>
      </c>
      <c r="BN28" s="343">
        <v>7</v>
      </c>
      <c r="BO28" s="343">
        <v>1</v>
      </c>
      <c r="BP28" s="343">
        <v>36</v>
      </c>
      <c r="BQ28" s="343">
        <v>1</v>
      </c>
      <c r="BR28" s="343">
        <v>0</v>
      </c>
      <c r="BS28" s="343">
        <v>36</v>
      </c>
      <c r="BT28" s="351">
        <v>42580</v>
      </c>
      <c r="BU28" s="343">
        <v>12</v>
      </c>
      <c r="BV28" s="343">
        <v>12</v>
      </c>
      <c r="BW28" s="343">
        <v>0</v>
      </c>
      <c r="BX28" s="343">
        <v>56</v>
      </c>
      <c r="BY28" s="343">
        <v>1</v>
      </c>
      <c r="BZ28" s="343">
        <v>0</v>
      </c>
      <c r="CA28" s="343">
        <v>56</v>
      </c>
      <c r="CB28" s="343">
        <v>63.333</v>
      </c>
      <c r="CC28" s="343">
        <v>0</v>
      </c>
      <c r="CD28" s="352"/>
      <c r="CE28" s="343">
        <v>0</v>
      </c>
      <c r="CF28" s="160"/>
      <c r="CG28" s="285">
        <v>345.13</v>
      </c>
      <c r="CH28" s="208">
        <v>132.74</v>
      </c>
      <c r="CI28" s="268">
        <v>15</v>
      </c>
      <c r="CJ28" s="210">
        <v>92.035</v>
      </c>
      <c r="CK28" s="211">
        <v>86.517</v>
      </c>
      <c r="CL28" s="268">
        <v>2</v>
      </c>
    </row>
    <row r="29" ht="14.7" customHeight="1">
      <c r="A29" t="s" s="378">
        <v>102</v>
      </c>
      <c r="B29" t="s" s="379">
        <v>208</v>
      </c>
      <c r="C29" s="214">
        <v>4</v>
      </c>
      <c r="D29" s="357">
        <v>2</v>
      </c>
      <c r="E29" s="213">
        <v>3</v>
      </c>
      <c r="F29" s="380">
        <v>5</v>
      </c>
      <c r="G29" s="172">
        <v>5</v>
      </c>
      <c r="H29" s="173">
        <v>2</v>
      </c>
      <c r="I29" s="173">
        <v>5</v>
      </c>
      <c r="J29" s="174">
        <v>3</v>
      </c>
      <c r="K29" s="381">
        <v>43258</v>
      </c>
      <c r="L29" s="220">
        <v>44238</v>
      </c>
      <c r="M29" s="221">
        <v>2</v>
      </c>
      <c r="N29" s="222">
        <v>44203</v>
      </c>
      <c r="O29" t="s" s="382">
        <v>187</v>
      </c>
      <c r="P29" t="s" s="383">
        <v>158</v>
      </c>
      <c r="Q29" t="s" s="384">
        <v>107</v>
      </c>
      <c r="R29" s="385"/>
      <c r="S29" t="s" s="386">
        <v>209</v>
      </c>
      <c r="T29" t="s" s="387">
        <v>210</v>
      </c>
      <c r="U29" s="388">
        <v>23890</v>
      </c>
      <c r="V29" t="s" s="389">
        <v>110</v>
      </c>
      <c r="W29" s="390">
        <v>117</v>
      </c>
      <c r="X29" t="s" s="391">
        <v>211</v>
      </c>
      <c r="Y29" s="392">
        <v>119</v>
      </c>
      <c r="Z29" s="392">
        <v>121</v>
      </c>
      <c r="AA29" s="393">
        <v>124</v>
      </c>
      <c r="AB29" s="394">
        <v>120</v>
      </c>
      <c r="AC29" s="221">
        <v>73.3</v>
      </c>
      <c r="AD29" s="395">
        <f>AC29/AB29</f>
        <v>0.610833333333333</v>
      </c>
      <c r="AE29" s="221">
        <v>105.195652173913</v>
      </c>
      <c r="AF29" s="395">
        <f>AE29/AB29</f>
        <v>0.876630434782608</v>
      </c>
      <c r="AG29" s="395">
        <f>AC29/AE29</f>
        <v>0.696796858855136</v>
      </c>
      <c r="AH29" s="396"/>
      <c r="AI29" t="s" s="397">
        <v>120</v>
      </c>
      <c r="AJ29" s="398">
        <v>0</v>
      </c>
      <c r="AK29" s="399">
        <v>3.69714</v>
      </c>
      <c r="AL29" s="400">
        <v>0.30411</v>
      </c>
      <c r="AM29" s="198">
        <v>1.33444</v>
      </c>
      <c r="AN29" s="199">
        <v>2.05858</v>
      </c>
      <c r="AO29" s="199">
        <v>1.63856</v>
      </c>
      <c r="AP29" s="199">
        <v>0.03375</v>
      </c>
      <c r="AQ29" s="199">
        <v>3.3047</v>
      </c>
      <c r="AR29" s="199">
        <v>0.37113</v>
      </c>
      <c r="AS29" s="199">
        <v>0.78649</v>
      </c>
      <c r="AT29" s="199">
        <v>2.14708</v>
      </c>
      <c r="AU29" s="199">
        <v>3.59378</v>
      </c>
      <c r="AV29" s="199">
        <v>0.33669</v>
      </c>
      <c r="AW29" s="199">
        <v>1.26361</v>
      </c>
      <c r="AX29" s="200">
        <v>1.97191</v>
      </c>
      <c r="AY29" s="401">
        <v>7</v>
      </c>
      <c r="AZ29" s="402">
        <v>0</v>
      </c>
      <c r="BA29" s="403">
        <v>0</v>
      </c>
      <c r="BB29" s="404">
        <f>BA29/AB29</f>
        <v>0</v>
      </c>
      <c r="BC29" s="405">
        <v>0</v>
      </c>
      <c r="BD29" s="204">
        <v>43258</v>
      </c>
      <c r="BE29" s="173">
        <v>17</v>
      </c>
      <c r="BF29" s="173">
        <v>10</v>
      </c>
      <c r="BG29" s="173">
        <v>6</v>
      </c>
      <c r="BH29" s="173">
        <v>72</v>
      </c>
      <c r="BI29" s="173">
        <v>1</v>
      </c>
      <c r="BJ29" s="173">
        <v>0</v>
      </c>
      <c r="BK29" s="173">
        <v>72</v>
      </c>
      <c r="BL29" s="205">
        <v>42796</v>
      </c>
      <c r="BM29" s="173">
        <v>10</v>
      </c>
      <c r="BN29" s="173">
        <v>7</v>
      </c>
      <c r="BO29" s="173">
        <v>3</v>
      </c>
      <c r="BP29" s="173">
        <v>52</v>
      </c>
      <c r="BQ29" s="173">
        <v>1</v>
      </c>
      <c r="BR29" s="173">
        <v>0</v>
      </c>
      <c r="BS29" s="173">
        <v>52</v>
      </c>
      <c r="BT29" s="205">
        <v>42426</v>
      </c>
      <c r="BU29" s="173">
        <v>6</v>
      </c>
      <c r="BV29" s="173">
        <v>6</v>
      </c>
      <c r="BW29" s="173">
        <v>0</v>
      </c>
      <c r="BX29" s="173">
        <v>28</v>
      </c>
      <c r="BY29" s="173">
        <v>1</v>
      </c>
      <c r="BZ29" s="173">
        <v>0</v>
      </c>
      <c r="CA29" s="173">
        <v>28</v>
      </c>
      <c r="CB29" s="173">
        <v>58</v>
      </c>
      <c r="CC29" s="173">
        <v>0</v>
      </c>
      <c r="CD29" s="206"/>
      <c r="CE29" s="173">
        <v>0</v>
      </c>
      <c r="CF29" s="160"/>
      <c r="CG29" s="406">
        <v>727.27</v>
      </c>
      <c r="CH29" s="407">
        <v>103.9</v>
      </c>
      <c r="CI29" s="408">
        <v>8</v>
      </c>
      <c r="CJ29" s="409">
        <v>72.152</v>
      </c>
      <c r="CK29" s="410">
        <v>66.197</v>
      </c>
      <c r="CL29" s="408">
        <v>0</v>
      </c>
    </row>
    <row r="30" ht="14.7" customHeight="1">
      <c r="A30" t="s" s="411">
        <v>102</v>
      </c>
      <c r="B30" t="s" s="412">
        <v>212</v>
      </c>
      <c r="C30" s="413">
        <v>2</v>
      </c>
      <c r="D30" s="414">
        <v>1</v>
      </c>
      <c r="E30" s="415">
        <v>3</v>
      </c>
      <c r="F30" s="416">
        <v>4</v>
      </c>
      <c r="G30" s="417">
        <v>4</v>
      </c>
      <c r="H30" s="331">
        <v>1</v>
      </c>
      <c r="I30" s="331">
        <v>4</v>
      </c>
      <c r="J30" s="332">
        <v>4</v>
      </c>
      <c r="K30" s="418">
        <v>43399</v>
      </c>
      <c r="L30" s="419">
        <v>44187</v>
      </c>
      <c r="M30" s="420">
        <v>3</v>
      </c>
      <c r="N30" s="421">
        <v>44187</v>
      </c>
      <c r="O30" t="s" s="422">
        <v>157</v>
      </c>
      <c r="P30" t="s" s="423">
        <v>158</v>
      </c>
      <c r="Q30" t="s" s="424">
        <v>107</v>
      </c>
      <c r="R30" s="425"/>
      <c r="S30" t="s" s="426">
        <v>213</v>
      </c>
      <c r="T30" t="s" s="427">
        <v>214</v>
      </c>
      <c r="U30" s="428">
        <v>23454</v>
      </c>
      <c r="V30" t="s" s="429">
        <v>145</v>
      </c>
      <c r="W30" s="430">
        <v>24</v>
      </c>
      <c r="X30" t="s" s="431">
        <v>215</v>
      </c>
      <c r="Y30" s="432">
        <v>33</v>
      </c>
      <c r="Z30" s="432">
        <v>34</v>
      </c>
      <c r="AA30" s="433">
        <v>18</v>
      </c>
      <c r="AB30" s="434">
        <v>112</v>
      </c>
      <c r="AC30" s="250">
        <v>64.40000000000001</v>
      </c>
      <c r="AD30" s="435">
        <f>AC30/AB30</f>
        <v>0.575</v>
      </c>
      <c r="AE30" s="250">
        <v>91.20652173913039</v>
      </c>
      <c r="AF30" s="435">
        <f>AE30/AB30</f>
        <v>0.814343944099379</v>
      </c>
      <c r="AG30" s="435">
        <f>AC30/AE30</f>
        <v>0.706089858181385</v>
      </c>
      <c r="AH30" s="436"/>
      <c r="AI30" t="s" s="437">
        <v>120</v>
      </c>
      <c r="AJ30" s="438">
        <v>0</v>
      </c>
      <c r="AK30" s="439">
        <v>3.51591</v>
      </c>
      <c r="AL30" s="440">
        <v>0.44638</v>
      </c>
      <c r="AM30" s="335">
        <v>1.34858</v>
      </c>
      <c r="AN30" s="336">
        <v>1.72094</v>
      </c>
      <c r="AO30" s="336">
        <v>1.79497</v>
      </c>
      <c r="AP30" s="336">
        <v>0.07693999999999999</v>
      </c>
      <c r="AQ30" s="336">
        <v>3.63404</v>
      </c>
      <c r="AR30" s="336">
        <v>0.58108</v>
      </c>
      <c r="AS30" s="336">
        <v>0.8864300000000001</v>
      </c>
      <c r="AT30" s="336">
        <v>2.16654</v>
      </c>
      <c r="AU30" s="336">
        <v>3.10788</v>
      </c>
      <c r="AV30" s="336">
        <v>0.31564</v>
      </c>
      <c r="AW30" s="336">
        <v>1.13302</v>
      </c>
      <c r="AX30" s="337">
        <v>1.63368</v>
      </c>
      <c r="AY30" s="441">
        <v>12</v>
      </c>
      <c r="AZ30" s="442">
        <v>0</v>
      </c>
      <c r="BA30" s="443">
        <v>0</v>
      </c>
      <c r="BB30" s="444">
        <f>BA30/AB30</f>
        <v>0</v>
      </c>
      <c r="BC30" s="445">
        <v>0</v>
      </c>
      <c r="BD30" s="338">
        <v>43399</v>
      </c>
      <c r="BE30" s="331">
        <v>22</v>
      </c>
      <c r="BF30" s="331">
        <v>20</v>
      </c>
      <c r="BG30" s="331">
        <v>7</v>
      </c>
      <c r="BH30" s="331">
        <v>96</v>
      </c>
      <c r="BI30" s="331">
        <v>1</v>
      </c>
      <c r="BJ30" s="331">
        <v>0</v>
      </c>
      <c r="BK30" s="331">
        <v>96</v>
      </c>
      <c r="BL30" s="339">
        <v>42845</v>
      </c>
      <c r="BM30" s="331">
        <v>4</v>
      </c>
      <c r="BN30" s="331">
        <v>2</v>
      </c>
      <c r="BO30" s="331">
        <v>2</v>
      </c>
      <c r="BP30" s="331">
        <v>12</v>
      </c>
      <c r="BQ30" s="331">
        <v>1</v>
      </c>
      <c r="BR30" s="331">
        <v>0</v>
      </c>
      <c r="BS30" s="331">
        <v>12</v>
      </c>
      <c r="BT30" s="339">
        <v>42446</v>
      </c>
      <c r="BU30" s="331">
        <v>11</v>
      </c>
      <c r="BV30" s="331">
        <v>11</v>
      </c>
      <c r="BW30" s="331">
        <v>0</v>
      </c>
      <c r="BX30" s="331">
        <v>72</v>
      </c>
      <c r="BY30" s="331">
        <v>1</v>
      </c>
      <c r="BZ30" s="331">
        <v>0</v>
      </c>
      <c r="CA30" s="331">
        <v>72</v>
      </c>
      <c r="CB30" s="331">
        <v>64</v>
      </c>
      <c r="CC30" s="331">
        <v>0</v>
      </c>
      <c r="CD30" s="340"/>
      <c r="CE30" s="331">
        <v>0</v>
      </c>
      <c r="CF30" s="218"/>
      <c r="CG30" s="446">
        <v>462.5</v>
      </c>
      <c r="CH30" s="447">
        <v>62.5</v>
      </c>
      <c r="CI30" s="448">
        <v>5</v>
      </c>
      <c r="CJ30" s="449">
        <v>86.25</v>
      </c>
      <c r="CK30" s="450">
        <v>66.667</v>
      </c>
      <c r="CL30" s="451">
        <v>0</v>
      </c>
    </row>
    <row r="31" ht="14.7" customHeight="1">
      <c r="A31" t="s" s="166">
        <v>102</v>
      </c>
      <c r="B31" t="s" s="452">
        <v>216</v>
      </c>
      <c r="C31" s="414">
        <v>1</v>
      </c>
      <c r="D31" s="413">
        <v>2</v>
      </c>
      <c r="E31" s="414">
        <v>1</v>
      </c>
      <c r="F31" s="453">
        <v>3</v>
      </c>
      <c r="G31" s="454">
        <v>3</v>
      </c>
      <c r="H31" s="455">
        <v>2</v>
      </c>
      <c r="I31" s="455">
        <v>3</v>
      </c>
      <c r="J31" s="456">
        <v>3</v>
      </c>
      <c r="K31" s="457">
        <v>43706</v>
      </c>
      <c r="L31" s="458">
        <v>44075</v>
      </c>
      <c r="M31" s="420">
        <v>3</v>
      </c>
      <c r="N31" s="459">
        <v>44144</v>
      </c>
      <c r="O31" t="s" s="179">
        <v>157</v>
      </c>
      <c r="P31" t="s" s="320">
        <v>158</v>
      </c>
      <c r="Q31" t="s" s="181">
        <v>107</v>
      </c>
      <c r="R31" s="182"/>
      <c r="S31" t="s" s="183">
        <v>213</v>
      </c>
      <c r="T31" t="s" s="224">
        <v>214</v>
      </c>
      <c r="U31" s="185">
        <v>23452</v>
      </c>
      <c r="V31" t="s" s="225">
        <v>145</v>
      </c>
      <c r="W31" s="226">
        <v>24</v>
      </c>
      <c r="X31" t="s" s="227">
        <v>215</v>
      </c>
      <c r="Y31" s="228">
        <v>33</v>
      </c>
      <c r="Z31" s="228">
        <v>34</v>
      </c>
      <c r="AA31" s="229">
        <v>18</v>
      </c>
      <c r="AB31" s="191">
        <v>138</v>
      </c>
      <c r="AC31" s="177">
        <v>81.2</v>
      </c>
      <c r="AD31" s="192">
        <f>AC31/AB31</f>
        <v>0.588405797101449</v>
      </c>
      <c r="AE31" s="177">
        <v>109.739130434783</v>
      </c>
      <c r="AF31" s="192">
        <f>AE31/AB31</f>
        <v>0.795211090107123</v>
      </c>
      <c r="AG31" s="192">
        <f>AC31/AE31</f>
        <v>0.739936608557842</v>
      </c>
      <c r="AH31" t="s" s="321">
        <v>162</v>
      </c>
      <c r="AI31" t="s" s="230">
        <v>120</v>
      </c>
      <c r="AJ31" s="195">
        <v>0</v>
      </c>
      <c r="AK31" s="197">
        <v>3.38993</v>
      </c>
      <c r="AL31" s="322">
        <v>0.33308</v>
      </c>
      <c r="AM31" s="460">
        <v>1.36809</v>
      </c>
      <c r="AN31" s="461">
        <v>1.68875</v>
      </c>
      <c r="AO31" s="461">
        <v>1.70118</v>
      </c>
      <c r="AP31" s="461">
        <v>0.0395</v>
      </c>
      <c r="AQ31" s="461">
        <v>3.0227</v>
      </c>
      <c r="AR31" s="461">
        <v>0.37744</v>
      </c>
      <c r="AS31" s="461">
        <v>0.74269</v>
      </c>
      <c r="AT31" s="461">
        <v>1.90257</v>
      </c>
      <c r="AU31" s="461">
        <v>3.60257</v>
      </c>
      <c r="AV31" s="461">
        <v>0.36259</v>
      </c>
      <c r="AW31" s="461">
        <v>1.37188</v>
      </c>
      <c r="AX31" s="462">
        <v>1.82554</v>
      </c>
      <c r="AY31" s="323">
        <v>25</v>
      </c>
      <c r="AZ31" s="323">
        <v>3</v>
      </c>
      <c r="BA31" s="201">
        <v>116627</v>
      </c>
      <c r="BB31" s="202">
        <f>BA31/AB31</f>
        <v>845.123188405797</v>
      </c>
      <c r="BC31" s="203">
        <v>0</v>
      </c>
      <c r="BD31" s="463">
        <v>43706</v>
      </c>
      <c r="BE31" s="455">
        <v>24</v>
      </c>
      <c r="BF31" s="455">
        <v>21</v>
      </c>
      <c r="BG31" s="455">
        <v>13</v>
      </c>
      <c r="BH31" s="455">
        <v>164</v>
      </c>
      <c r="BI31" s="455">
        <v>1</v>
      </c>
      <c r="BJ31" s="455">
        <v>0</v>
      </c>
      <c r="BK31" s="455">
        <v>164</v>
      </c>
      <c r="BL31" s="464">
        <v>43224</v>
      </c>
      <c r="BM31" s="455">
        <v>23</v>
      </c>
      <c r="BN31" s="455">
        <v>12</v>
      </c>
      <c r="BO31" s="455">
        <v>10</v>
      </c>
      <c r="BP31" s="455">
        <v>148</v>
      </c>
      <c r="BQ31" s="455">
        <v>1</v>
      </c>
      <c r="BR31" s="455">
        <v>0</v>
      </c>
      <c r="BS31" s="455">
        <v>148</v>
      </c>
      <c r="BT31" s="464">
        <v>42775</v>
      </c>
      <c r="BU31" s="455">
        <v>9</v>
      </c>
      <c r="BV31" s="455">
        <v>9</v>
      </c>
      <c r="BW31" s="455">
        <v>0</v>
      </c>
      <c r="BX31" s="455">
        <v>72</v>
      </c>
      <c r="BY31" s="455">
        <v>2</v>
      </c>
      <c r="BZ31" s="455">
        <v>36</v>
      </c>
      <c r="CA31" s="455">
        <v>108</v>
      </c>
      <c r="CB31" s="455">
        <v>149.333</v>
      </c>
      <c r="CC31" s="455">
        <v>0</v>
      </c>
      <c r="CD31" s="465"/>
      <c r="CE31" s="455">
        <v>3</v>
      </c>
      <c r="CF31" s="218"/>
      <c r="CG31" s="285">
        <v>460.67</v>
      </c>
      <c r="CH31" s="286">
        <v>89.89</v>
      </c>
      <c r="CI31" s="212">
        <v>8</v>
      </c>
      <c r="CJ31" s="210">
        <v>96.667</v>
      </c>
      <c r="CK31" s="211">
        <v>83.333</v>
      </c>
      <c r="CL31" s="212">
        <v>0</v>
      </c>
    </row>
    <row r="32" ht="14.7" customHeight="1">
      <c r="A32" t="s" s="166">
        <v>102</v>
      </c>
      <c r="B32" t="s" s="452">
        <v>217</v>
      </c>
      <c r="C32" s="466">
        <v>4</v>
      </c>
      <c r="D32" s="413">
        <v>2</v>
      </c>
      <c r="E32" s="415">
        <v>3</v>
      </c>
      <c r="F32" s="467">
        <v>5</v>
      </c>
      <c r="G32" s="468">
        <v>5</v>
      </c>
      <c r="H32" s="343">
        <v>2</v>
      </c>
      <c r="I32" s="343">
        <v>5</v>
      </c>
      <c r="J32" s="344">
        <v>5</v>
      </c>
      <c r="K32" s="469">
        <v>43791</v>
      </c>
      <c r="L32" s="420">
        <v>0</v>
      </c>
      <c r="M32" s="420">
        <v>2</v>
      </c>
      <c r="N32" s="470">
        <v>44419</v>
      </c>
      <c r="O32" t="s" s="179">
        <v>157</v>
      </c>
      <c r="P32" t="s" s="320">
        <v>158</v>
      </c>
      <c r="Q32" t="s" s="181">
        <v>107</v>
      </c>
      <c r="R32" s="182"/>
      <c r="S32" t="s" s="183">
        <v>213</v>
      </c>
      <c r="T32" t="s" s="471">
        <v>214</v>
      </c>
      <c r="U32" s="472">
        <v>23462</v>
      </c>
      <c r="V32" t="s" s="225">
        <v>145</v>
      </c>
      <c r="W32" s="226">
        <v>24</v>
      </c>
      <c r="X32" t="s" s="227">
        <v>215</v>
      </c>
      <c r="Y32" s="228">
        <v>33</v>
      </c>
      <c r="Z32" s="228">
        <v>34</v>
      </c>
      <c r="AA32" s="229">
        <v>18</v>
      </c>
      <c r="AB32" s="191">
        <v>90</v>
      </c>
      <c r="AC32" s="177">
        <v>75.8</v>
      </c>
      <c r="AD32" s="192">
        <f>AC32/AB32</f>
        <v>0.842222222222222</v>
      </c>
      <c r="AE32" s="177">
        <v>84.2608695652174</v>
      </c>
      <c r="AF32" s="192">
        <f>AE32/AB32</f>
        <v>0.936231884057971</v>
      </c>
      <c r="AG32" s="192">
        <f>AC32/AE32</f>
        <v>0.899587203302373</v>
      </c>
      <c r="AH32" s="193"/>
      <c r="AI32" t="s" s="230">
        <v>120</v>
      </c>
      <c r="AJ32" s="195">
        <v>0</v>
      </c>
      <c r="AK32" s="266">
        <v>3.09655</v>
      </c>
      <c r="AL32" s="322">
        <v>0.35314</v>
      </c>
      <c r="AM32" s="346">
        <v>0.93686</v>
      </c>
      <c r="AN32" s="347">
        <v>1.80655</v>
      </c>
      <c r="AO32" s="347">
        <v>1.29</v>
      </c>
      <c r="AP32" s="347">
        <v>0.03442</v>
      </c>
      <c r="AQ32" s="347">
        <v>3.30323</v>
      </c>
      <c r="AR32" s="347">
        <v>0.39085</v>
      </c>
      <c r="AS32" s="347">
        <v>0.79976</v>
      </c>
      <c r="AT32" s="347">
        <v>2.11261</v>
      </c>
      <c r="AU32" s="347">
        <v>3.01131</v>
      </c>
      <c r="AV32" s="347">
        <v>0.37124</v>
      </c>
      <c r="AW32" s="347">
        <v>0.8724</v>
      </c>
      <c r="AX32" s="348">
        <v>1.75872</v>
      </c>
      <c r="AY32" s="234">
        <v>0</v>
      </c>
      <c r="AZ32" s="195">
        <v>0</v>
      </c>
      <c r="BA32" s="235">
        <v>0</v>
      </c>
      <c r="BB32" s="255">
        <f>BA32/AB32</f>
        <v>0</v>
      </c>
      <c r="BC32" s="203">
        <v>0</v>
      </c>
      <c r="BD32" s="350">
        <v>43791</v>
      </c>
      <c r="BE32" s="343">
        <v>11</v>
      </c>
      <c r="BF32" s="343">
        <v>11</v>
      </c>
      <c r="BG32" s="343">
        <v>0</v>
      </c>
      <c r="BH32" s="343">
        <v>52</v>
      </c>
      <c r="BI32" s="343">
        <v>1</v>
      </c>
      <c r="BJ32" s="343">
        <v>0</v>
      </c>
      <c r="BK32" s="343">
        <v>52</v>
      </c>
      <c r="BL32" s="351">
        <v>43202</v>
      </c>
      <c r="BM32" s="343">
        <v>15</v>
      </c>
      <c r="BN32" s="343">
        <v>15</v>
      </c>
      <c r="BO32" s="343">
        <v>0</v>
      </c>
      <c r="BP32" s="343">
        <v>72</v>
      </c>
      <c r="BQ32" s="343">
        <v>1</v>
      </c>
      <c r="BR32" s="343">
        <v>0</v>
      </c>
      <c r="BS32" s="343">
        <v>72</v>
      </c>
      <c r="BT32" s="351">
        <v>42711</v>
      </c>
      <c r="BU32" s="343">
        <v>1</v>
      </c>
      <c r="BV32" s="343">
        <v>1</v>
      </c>
      <c r="BW32" s="343">
        <v>0</v>
      </c>
      <c r="BX32" s="343">
        <v>4</v>
      </c>
      <c r="BY32" s="343">
        <v>1</v>
      </c>
      <c r="BZ32" s="343">
        <v>0</v>
      </c>
      <c r="CA32" s="343">
        <v>4</v>
      </c>
      <c r="CB32" s="343">
        <v>50.667</v>
      </c>
      <c r="CC32" s="343">
        <v>0</v>
      </c>
      <c r="CD32" s="352"/>
      <c r="CE32" s="343">
        <v>0</v>
      </c>
      <c r="CF32" s="160"/>
      <c r="CG32" s="207">
        <v>387.1</v>
      </c>
      <c r="CH32" s="239">
        <v>0</v>
      </c>
      <c r="CI32" s="240">
        <v>0</v>
      </c>
      <c r="CJ32" s="257">
        <v>87.273</v>
      </c>
      <c r="CK32" s="361">
        <v>54.054</v>
      </c>
      <c r="CL32" s="212">
        <v>0</v>
      </c>
    </row>
    <row r="33" ht="14.7" customHeight="1">
      <c r="A33" t="s" s="166">
        <v>102</v>
      </c>
      <c r="B33" t="s" s="452">
        <v>218</v>
      </c>
      <c r="C33" s="473">
        <v>1</v>
      </c>
      <c r="D33" s="474">
        <v>2</v>
      </c>
      <c r="E33" s="473">
        <v>1</v>
      </c>
      <c r="F33" s="475">
        <v>4</v>
      </c>
      <c r="G33" s="454">
        <v>4</v>
      </c>
      <c r="H33" s="455">
        <v>2</v>
      </c>
      <c r="I33" s="455">
        <v>5</v>
      </c>
      <c r="J33" s="456">
        <v>2</v>
      </c>
      <c r="K33" s="476">
        <v>43895</v>
      </c>
      <c r="L33" s="477">
        <v>0</v>
      </c>
      <c r="M33" s="478">
        <v>0</v>
      </c>
      <c r="N33" t="s" s="253">
        <v>128</v>
      </c>
      <c r="O33" t="s" s="264">
        <v>157</v>
      </c>
      <c r="P33" t="s" s="320">
        <v>158</v>
      </c>
      <c r="Q33" t="s" s="181">
        <v>107</v>
      </c>
      <c r="R33" s="182"/>
      <c r="S33" t="s" s="183">
        <v>213</v>
      </c>
      <c r="T33" t="s" s="471">
        <v>214</v>
      </c>
      <c r="U33" s="472">
        <v>23452</v>
      </c>
      <c r="V33" t="s" s="225">
        <v>145</v>
      </c>
      <c r="W33" s="226">
        <v>24</v>
      </c>
      <c r="X33" t="s" s="227">
        <v>215</v>
      </c>
      <c r="Y33" s="228">
        <v>33</v>
      </c>
      <c r="Z33" s="228">
        <v>34</v>
      </c>
      <c r="AA33" s="229">
        <v>18</v>
      </c>
      <c r="AB33" s="191">
        <v>150</v>
      </c>
      <c r="AC33" s="177">
        <v>97.3</v>
      </c>
      <c r="AD33" s="192">
        <f>AC33/AB33</f>
        <v>0.6486666666666669</v>
      </c>
      <c r="AE33" s="177">
        <v>119.304347826087</v>
      </c>
      <c r="AF33" s="192">
        <f>AE33/AB33</f>
        <v>0.79536231884058</v>
      </c>
      <c r="AG33" s="192">
        <f>AC33/AE33</f>
        <v>0.815561224489796</v>
      </c>
      <c r="AH33" t="s" s="321">
        <v>162</v>
      </c>
      <c r="AI33" t="s" s="230">
        <v>120</v>
      </c>
      <c r="AJ33" s="349">
        <v>2</v>
      </c>
      <c r="AK33" s="266">
        <v>3.12956</v>
      </c>
      <c r="AL33" s="322">
        <v>0.33533</v>
      </c>
      <c r="AM33" s="460">
        <v>1.08046</v>
      </c>
      <c r="AN33" s="461">
        <v>1.71377</v>
      </c>
      <c r="AO33" s="461">
        <v>1.41579</v>
      </c>
      <c r="AP33" s="461">
        <v>0.029</v>
      </c>
      <c r="AQ33" s="461">
        <v>3.2598</v>
      </c>
      <c r="AR33" s="461">
        <v>0.40525</v>
      </c>
      <c r="AS33" s="461">
        <v>0.7895799999999999</v>
      </c>
      <c r="AT33" s="461">
        <v>2.06497</v>
      </c>
      <c r="AU33" s="461">
        <v>3.08396</v>
      </c>
      <c r="AV33" s="461">
        <v>0.33999</v>
      </c>
      <c r="AW33" s="461">
        <v>1.0191</v>
      </c>
      <c r="AX33" s="462">
        <v>1.70689</v>
      </c>
      <c r="AY33" s="323">
        <v>32</v>
      </c>
      <c r="AZ33" s="195">
        <v>1</v>
      </c>
      <c r="BA33" s="254">
        <v>58842</v>
      </c>
      <c r="BB33" s="255">
        <f>BA33/AB33</f>
        <v>392.28</v>
      </c>
      <c r="BC33" s="203">
        <v>0</v>
      </c>
      <c r="BD33" s="463">
        <v>43895</v>
      </c>
      <c r="BE33" s="455">
        <v>24</v>
      </c>
      <c r="BF33" s="455">
        <v>24</v>
      </c>
      <c r="BG33" s="455">
        <v>7</v>
      </c>
      <c r="BH33" s="455">
        <v>136</v>
      </c>
      <c r="BI33" s="455">
        <v>1</v>
      </c>
      <c r="BJ33" s="455">
        <v>0</v>
      </c>
      <c r="BK33" s="455">
        <v>136</v>
      </c>
      <c r="BL33" s="464">
        <v>43560</v>
      </c>
      <c r="BM33" s="455">
        <v>16</v>
      </c>
      <c r="BN33" s="455">
        <v>15</v>
      </c>
      <c r="BO33" s="455">
        <v>4</v>
      </c>
      <c r="BP33" s="455">
        <v>84</v>
      </c>
      <c r="BQ33" s="455">
        <v>3</v>
      </c>
      <c r="BR33" s="455">
        <v>59</v>
      </c>
      <c r="BS33" s="455">
        <v>143</v>
      </c>
      <c r="BT33" s="464">
        <v>43027</v>
      </c>
      <c r="BU33" s="455">
        <v>28</v>
      </c>
      <c r="BV33" s="455">
        <v>8</v>
      </c>
      <c r="BW33" s="455">
        <v>20</v>
      </c>
      <c r="BX33" s="455">
        <v>338</v>
      </c>
      <c r="BY33" s="455">
        <v>1</v>
      </c>
      <c r="BZ33" s="455">
        <v>0</v>
      </c>
      <c r="CA33" s="455">
        <v>338</v>
      </c>
      <c r="CB33" s="455">
        <v>172</v>
      </c>
      <c r="CC33" s="455">
        <v>0</v>
      </c>
      <c r="CD33" s="465"/>
      <c r="CE33" s="455">
        <v>1</v>
      </c>
      <c r="CF33" s="218"/>
      <c r="CG33" s="207">
        <v>305.88</v>
      </c>
      <c r="CH33" s="239">
        <v>23.53</v>
      </c>
      <c r="CI33" s="240">
        <v>2</v>
      </c>
      <c r="CJ33" s="298">
        <v>69.41200000000001</v>
      </c>
      <c r="CK33" s="368">
        <v>33.75</v>
      </c>
      <c r="CL33" s="212">
        <v>0</v>
      </c>
    </row>
    <row r="34" ht="14.7" customHeight="1">
      <c r="A34" t="s" s="166">
        <v>102</v>
      </c>
      <c r="B34" t="s" s="167">
        <v>219</v>
      </c>
      <c r="C34" s="260">
        <v>3</v>
      </c>
      <c r="D34" s="260">
        <v>3</v>
      </c>
      <c r="E34" s="260">
        <v>3</v>
      </c>
      <c r="F34" s="341">
        <v>3</v>
      </c>
      <c r="G34" s="479">
        <v>3</v>
      </c>
      <c r="H34" s="455">
        <v>3</v>
      </c>
      <c r="I34" s="455">
        <v>2</v>
      </c>
      <c r="J34" s="456">
        <v>5</v>
      </c>
      <c r="K34" s="333">
        <v>44294</v>
      </c>
      <c r="L34" s="308">
        <v>44294</v>
      </c>
      <c r="M34" s="177">
        <v>3</v>
      </c>
      <c r="N34" s="273">
        <v>44217</v>
      </c>
      <c r="O34" t="s" s="179">
        <v>220</v>
      </c>
      <c r="P34" t="s" s="320">
        <v>158</v>
      </c>
      <c r="Q34" t="s" s="181">
        <v>107</v>
      </c>
      <c r="R34" s="182"/>
      <c r="S34" t="s" s="183">
        <v>221</v>
      </c>
      <c r="T34" t="s" s="224">
        <v>222</v>
      </c>
      <c r="U34" s="185">
        <v>22980</v>
      </c>
      <c r="V34" t="s" s="225">
        <v>172</v>
      </c>
      <c r="W34" s="226">
        <v>78</v>
      </c>
      <c r="X34" t="s" s="227">
        <v>223</v>
      </c>
      <c r="Y34" s="228">
        <v>81</v>
      </c>
      <c r="Z34" s="228">
        <v>30</v>
      </c>
      <c r="AA34" s="229">
        <v>68</v>
      </c>
      <c r="AB34" s="191">
        <v>109</v>
      </c>
      <c r="AC34" s="177">
        <v>79.40000000000001</v>
      </c>
      <c r="AD34" s="192">
        <f>AC34/AB34</f>
        <v>0.728440366972477</v>
      </c>
      <c r="AE34" s="177">
        <v>105.130434782609</v>
      </c>
      <c r="AF34" s="192">
        <f>AE34/AB34</f>
        <v>0.964499401675312</v>
      </c>
      <c r="AG34" s="192">
        <f>AC34/AE34</f>
        <v>0.755252274607111</v>
      </c>
      <c r="AH34" s="193"/>
      <c r="AI34" t="s" s="230">
        <v>120</v>
      </c>
      <c r="AJ34" s="195">
        <v>0</v>
      </c>
      <c r="AK34" s="197">
        <v>3.47776</v>
      </c>
      <c r="AL34" s="197">
        <v>0.51179</v>
      </c>
      <c r="AM34" s="460">
        <v>0.84872</v>
      </c>
      <c r="AN34" s="461">
        <v>2.11725</v>
      </c>
      <c r="AO34" s="461">
        <v>1.36051</v>
      </c>
      <c r="AP34" s="461">
        <v>0.05837</v>
      </c>
      <c r="AQ34" s="461">
        <v>3.10603</v>
      </c>
      <c r="AR34" s="461">
        <v>0.35864</v>
      </c>
      <c r="AS34" s="461">
        <v>0.7398400000000001</v>
      </c>
      <c r="AT34" s="461">
        <v>2.00755</v>
      </c>
      <c r="AU34" s="461">
        <v>3.59675</v>
      </c>
      <c r="AV34" s="461">
        <v>0.58634</v>
      </c>
      <c r="AW34" s="461">
        <v>0.8543500000000001</v>
      </c>
      <c r="AX34" s="462">
        <v>2.16906</v>
      </c>
      <c r="AY34" s="195">
        <v>3</v>
      </c>
      <c r="AZ34" s="195">
        <v>1</v>
      </c>
      <c r="BA34" s="254">
        <v>10143</v>
      </c>
      <c r="BB34" s="255">
        <f>BA34/AB34</f>
        <v>93.0550458715596</v>
      </c>
      <c r="BC34" s="203">
        <v>0</v>
      </c>
      <c r="BD34" s="463">
        <v>44294</v>
      </c>
      <c r="BE34" s="455">
        <v>11</v>
      </c>
      <c r="BF34" s="455">
        <v>8</v>
      </c>
      <c r="BG34" s="455">
        <v>4</v>
      </c>
      <c r="BH34" s="455">
        <v>52</v>
      </c>
      <c r="BI34" s="455">
        <v>1</v>
      </c>
      <c r="BJ34" s="455">
        <v>0</v>
      </c>
      <c r="BK34" s="455">
        <v>52</v>
      </c>
      <c r="BL34" s="464">
        <v>43608</v>
      </c>
      <c r="BM34" s="455">
        <v>8</v>
      </c>
      <c r="BN34" s="455">
        <v>8</v>
      </c>
      <c r="BO34" s="455">
        <v>0</v>
      </c>
      <c r="BP34" s="455">
        <v>40</v>
      </c>
      <c r="BQ34" s="455">
        <v>1</v>
      </c>
      <c r="BR34" s="455">
        <v>0</v>
      </c>
      <c r="BS34" s="455">
        <v>40</v>
      </c>
      <c r="BT34" s="464">
        <v>43174</v>
      </c>
      <c r="BU34" s="455">
        <v>8</v>
      </c>
      <c r="BV34" s="455">
        <v>8</v>
      </c>
      <c r="BW34" s="455">
        <v>0</v>
      </c>
      <c r="BX34" s="455">
        <v>40</v>
      </c>
      <c r="BY34" s="455">
        <v>2</v>
      </c>
      <c r="BZ34" s="455">
        <v>20</v>
      </c>
      <c r="CA34" s="455">
        <v>60</v>
      </c>
      <c r="CB34" s="455">
        <v>49.333</v>
      </c>
      <c r="CC34" s="455">
        <v>0</v>
      </c>
      <c r="CD34" s="465"/>
      <c r="CE34" s="455">
        <v>1</v>
      </c>
      <c r="CF34" s="218"/>
      <c r="CG34" s="304">
        <v>953.49</v>
      </c>
      <c r="CH34" s="208">
        <v>174.42</v>
      </c>
      <c r="CI34" s="268">
        <v>15</v>
      </c>
      <c r="CJ34" s="353">
        <v>79.31</v>
      </c>
      <c r="CK34" s="325">
        <v>55.3</v>
      </c>
      <c r="CL34" s="212">
        <v>0</v>
      </c>
    </row>
    <row r="35" ht="14.7" customHeight="1">
      <c r="A35" s="269"/>
      <c r="B35" t="s" s="480">
        <v>158</v>
      </c>
      <c r="C35" s="481">
        <f>AVERAGE(C17:C34)</f>
        <v>2.5</v>
      </c>
      <c r="D35" s="482">
        <f>AVERAGE(D17:D34)</f>
        <v>2.44444444444444</v>
      </c>
      <c r="E35" s="482">
        <f>AVERAGE(E17:E34)</f>
        <v>2.16666666666667</v>
      </c>
      <c r="F35" s="483">
        <f>AVERAGE(F17:F34)</f>
        <v>3.38888888888889</v>
      </c>
      <c r="G35" s="484"/>
      <c r="H35" s="485"/>
      <c r="I35" s="485"/>
      <c r="J35" s="486"/>
      <c r="K35" s="308"/>
      <c r="L35" s="177"/>
      <c r="M35" s="177"/>
      <c r="N35" s="309"/>
      <c r="O35" s="179"/>
      <c r="P35" s="310"/>
      <c r="Q35" s="181"/>
      <c r="R35" s="182"/>
      <c r="S35" s="183"/>
      <c r="T35" s="224"/>
      <c r="U35" s="185"/>
      <c r="V35" s="225"/>
      <c r="W35" s="226"/>
      <c r="X35" s="227"/>
      <c r="Y35" s="228"/>
      <c r="Z35" s="228"/>
      <c r="AA35" s="229"/>
      <c r="AB35" s="282"/>
      <c r="AC35" s="177"/>
      <c r="AD35" s="192">
        <f>AC35/AB35</f>
      </c>
      <c r="AE35" s="177"/>
      <c r="AF35" s="192">
        <f>AE35/AB35</f>
      </c>
      <c r="AG35" s="192">
        <f>AC35/AE35</f>
      </c>
      <c r="AH35" s="193"/>
      <c r="AI35" s="230"/>
      <c r="AJ35" s="283"/>
      <c r="AK35" s="197"/>
      <c r="AL35" s="197"/>
      <c r="AM35" s="487"/>
      <c r="AN35" s="488"/>
      <c r="AO35" s="488"/>
      <c r="AP35" s="488"/>
      <c r="AQ35" s="488"/>
      <c r="AR35" s="488"/>
      <c r="AS35" s="488"/>
      <c r="AT35" s="488"/>
      <c r="AU35" s="488"/>
      <c r="AV35" s="488"/>
      <c r="AW35" s="488"/>
      <c r="AX35" s="489"/>
      <c r="AY35" s="283"/>
      <c r="AZ35" s="283"/>
      <c r="BA35" s="254"/>
      <c r="BB35" s="255">
        <f>BA35/AB35</f>
      </c>
      <c r="BC35" s="283"/>
      <c r="BD35" s="490"/>
      <c r="BE35" s="485"/>
      <c r="BF35" s="485"/>
      <c r="BG35" s="485"/>
      <c r="BH35" s="485"/>
      <c r="BI35" s="485"/>
      <c r="BJ35" s="485"/>
      <c r="BK35" s="485"/>
      <c r="BL35" s="491"/>
      <c r="BM35" s="485"/>
      <c r="BN35" s="485"/>
      <c r="BO35" s="485"/>
      <c r="BP35" s="485"/>
      <c r="BQ35" s="485"/>
      <c r="BR35" s="485"/>
      <c r="BS35" s="485"/>
      <c r="BT35" s="491"/>
      <c r="BU35" s="485"/>
      <c r="BV35" s="485"/>
      <c r="BW35" s="485"/>
      <c r="BX35" s="485"/>
      <c r="BY35" s="485"/>
      <c r="BZ35" s="485"/>
      <c r="CA35" s="485"/>
      <c r="CB35" s="485"/>
      <c r="CC35" s="485"/>
      <c r="CD35" s="485"/>
      <c r="CE35" s="485"/>
      <c r="CF35" s="360"/>
      <c r="CG35" s="311"/>
      <c r="CH35" s="286"/>
      <c r="CI35" s="287"/>
      <c r="CJ35" s="312"/>
      <c r="CK35" s="211"/>
      <c r="CL35" s="287"/>
    </row>
    <row r="36" ht="15.7" customHeight="1">
      <c r="A36" t="s" s="166">
        <v>102</v>
      </c>
      <c r="B36" t="s" s="167">
        <v>224</v>
      </c>
      <c r="C36" s="169">
        <v>4</v>
      </c>
      <c r="D36" s="169">
        <v>4</v>
      </c>
      <c r="E36" s="260">
        <v>3</v>
      </c>
      <c r="F36" s="302">
        <v>4</v>
      </c>
      <c r="G36" s="492">
        <v>4</v>
      </c>
      <c r="H36" s="493">
        <v>4</v>
      </c>
      <c r="I36" s="493">
        <v>3</v>
      </c>
      <c r="J36" s="494">
        <v>5</v>
      </c>
      <c r="K36" s="495">
        <v>43882</v>
      </c>
      <c r="L36" s="177">
        <v>0</v>
      </c>
      <c r="M36" s="177">
        <v>1</v>
      </c>
      <c r="N36" s="345">
        <v>44173</v>
      </c>
      <c r="O36" t="s" s="179">
        <v>225</v>
      </c>
      <c r="P36" t="s" s="310">
        <v>226</v>
      </c>
      <c r="Q36" t="s" s="181">
        <v>107</v>
      </c>
      <c r="R36" s="182"/>
      <c r="S36" t="s" s="183">
        <v>152</v>
      </c>
      <c r="T36" t="s" s="224">
        <v>153</v>
      </c>
      <c r="U36" s="185">
        <v>24354</v>
      </c>
      <c r="V36" t="s" s="225">
        <v>133</v>
      </c>
      <c r="W36" s="226">
        <v>112</v>
      </c>
      <c r="X36" t="s" s="227">
        <v>154</v>
      </c>
      <c r="Y36" s="228">
        <v>108</v>
      </c>
      <c r="Z36" s="228">
        <v>85</v>
      </c>
      <c r="AA36" s="229">
        <v>105</v>
      </c>
      <c r="AB36" s="191">
        <v>110</v>
      </c>
      <c r="AC36" s="177">
        <v>59.3</v>
      </c>
      <c r="AD36" s="192">
        <f>AC36/AB36</f>
        <v>0.539090909090909</v>
      </c>
      <c r="AE36" s="177">
        <v>86.8369565217391</v>
      </c>
      <c r="AF36" s="192">
        <f>AE36/AB36</f>
        <v>0.789426877470355</v>
      </c>
      <c r="AG36" s="192">
        <f>AC36/AE36</f>
        <v>0.682888972336964</v>
      </c>
      <c r="AH36" s="193"/>
      <c r="AI36" t="s" s="230">
        <v>120</v>
      </c>
      <c r="AJ36" s="195">
        <v>0</v>
      </c>
      <c r="AK36" s="196">
        <v>4.91807</v>
      </c>
      <c r="AL36" s="196">
        <v>1.23557</v>
      </c>
      <c r="AM36" s="496">
        <v>1.28471</v>
      </c>
      <c r="AN36" s="497">
        <v>2.39779</v>
      </c>
      <c r="AO36" s="497">
        <v>2.52028</v>
      </c>
      <c r="AP36" s="497">
        <v>0.08196000000000001</v>
      </c>
      <c r="AQ36" s="497">
        <v>3.42384</v>
      </c>
      <c r="AR36" s="497">
        <v>0.48501</v>
      </c>
      <c r="AS36" s="497">
        <v>0.80707</v>
      </c>
      <c r="AT36" s="497">
        <v>2.13176</v>
      </c>
      <c r="AU36" s="497">
        <v>4.61421</v>
      </c>
      <c r="AV36" s="497">
        <v>1.04673</v>
      </c>
      <c r="AW36" s="497">
        <v>1.1855</v>
      </c>
      <c r="AX36" s="498">
        <v>2.31334</v>
      </c>
      <c r="AY36" s="195">
        <v>4</v>
      </c>
      <c r="AZ36" s="195">
        <v>1</v>
      </c>
      <c r="BA36" s="254">
        <v>9750</v>
      </c>
      <c r="BB36" s="255">
        <f>BA36/AB36</f>
        <v>88.6363636363636</v>
      </c>
      <c r="BC36" s="203">
        <v>0</v>
      </c>
      <c r="BD36" s="499">
        <v>43882</v>
      </c>
      <c r="BE36" s="493">
        <v>2</v>
      </c>
      <c r="BF36" s="493">
        <v>2</v>
      </c>
      <c r="BG36" s="493">
        <v>0</v>
      </c>
      <c r="BH36" s="493">
        <v>8</v>
      </c>
      <c r="BI36" s="493">
        <v>1</v>
      </c>
      <c r="BJ36" s="493">
        <v>0</v>
      </c>
      <c r="BK36" s="493">
        <v>8</v>
      </c>
      <c r="BL36" s="500">
        <v>43588</v>
      </c>
      <c r="BM36" s="493">
        <v>22</v>
      </c>
      <c r="BN36" s="493">
        <v>21</v>
      </c>
      <c r="BO36" s="493">
        <v>4</v>
      </c>
      <c r="BP36" s="493">
        <v>112</v>
      </c>
      <c r="BQ36" s="493">
        <v>1</v>
      </c>
      <c r="BR36" s="493">
        <v>0</v>
      </c>
      <c r="BS36" s="493">
        <v>112</v>
      </c>
      <c r="BT36" s="500">
        <v>43216</v>
      </c>
      <c r="BU36" s="493">
        <v>9</v>
      </c>
      <c r="BV36" s="493">
        <v>9</v>
      </c>
      <c r="BW36" s="493">
        <v>0</v>
      </c>
      <c r="BX36" s="493">
        <v>44</v>
      </c>
      <c r="BY36" s="493">
        <v>1</v>
      </c>
      <c r="BZ36" s="493">
        <v>0</v>
      </c>
      <c r="CA36" s="493">
        <v>44</v>
      </c>
      <c r="CB36" s="493">
        <v>48.667</v>
      </c>
      <c r="CC36" s="493">
        <v>0</v>
      </c>
      <c r="CD36" s="501"/>
      <c r="CE36" s="493">
        <v>1</v>
      </c>
      <c r="CF36" s="160"/>
      <c r="CG36" s="303">
        <v>1293.1</v>
      </c>
      <c r="CH36" s="502">
        <v>448.28</v>
      </c>
      <c r="CI36" s="209">
        <v>26</v>
      </c>
      <c r="CJ36" s="210">
        <v>94.91500000000001</v>
      </c>
      <c r="CK36" s="241">
        <v>68.932</v>
      </c>
      <c r="CL36" s="212">
        <v>0</v>
      </c>
    </row>
    <row r="37" ht="28.55" customHeight="1">
      <c r="A37" t="s" s="166">
        <v>102</v>
      </c>
      <c r="B37" t="s" s="167">
        <v>227</v>
      </c>
      <c r="C37" s="260">
        <v>3</v>
      </c>
      <c r="D37" s="259">
        <v>5</v>
      </c>
      <c r="E37" s="260">
        <v>3</v>
      </c>
      <c r="F37" s="319">
        <v>1</v>
      </c>
      <c r="G37" s="342">
        <v>1</v>
      </c>
      <c r="H37" s="343">
        <v>5</v>
      </c>
      <c r="I37" s="343">
        <v>1</v>
      </c>
      <c r="J37" s="344">
        <v>3</v>
      </c>
      <c r="K37" s="503">
        <v>43349</v>
      </c>
      <c r="L37" s="504">
        <v>0</v>
      </c>
      <c r="M37" s="263">
        <v>0</v>
      </c>
      <c r="N37" t="s" s="253">
        <v>128</v>
      </c>
      <c r="O37" t="s" s="264">
        <v>157</v>
      </c>
      <c r="P37" t="s" s="310">
        <v>226</v>
      </c>
      <c r="Q37" t="s" s="181">
        <v>228</v>
      </c>
      <c r="R37" s="182"/>
      <c r="S37" t="s" s="183">
        <v>229</v>
      </c>
      <c r="T37" t="s" s="224">
        <v>230</v>
      </c>
      <c r="U37" s="185">
        <v>24273</v>
      </c>
      <c r="V37" t="s" s="225">
        <v>231</v>
      </c>
      <c r="W37" s="226">
        <v>125</v>
      </c>
      <c r="X37" t="s" s="227">
        <v>232</v>
      </c>
      <c r="Y37" s="228">
        <v>123</v>
      </c>
      <c r="Z37" s="228">
        <v>94</v>
      </c>
      <c r="AA37" s="229">
        <v>125</v>
      </c>
      <c r="AB37" s="191">
        <v>44</v>
      </c>
      <c r="AC37" s="177">
        <v>25.4</v>
      </c>
      <c r="AD37" s="192">
        <f>AC37/AB37</f>
        <v>0.577272727272727</v>
      </c>
      <c r="AE37" s="177">
        <v>34.304347826087</v>
      </c>
      <c r="AF37" s="192">
        <f>AE37/AB37</f>
        <v>0.7796442687747051</v>
      </c>
      <c r="AG37" s="192">
        <f>AC37/AE37</f>
        <v>0.740430925221799</v>
      </c>
      <c r="AH37" s="193"/>
      <c r="AI37" t="s" s="230">
        <v>120</v>
      </c>
      <c r="AJ37" s="195">
        <v>0</v>
      </c>
      <c r="AK37" s="196">
        <v>5.38679</v>
      </c>
      <c r="AL37" s="196">
        <v>1.89454</v>
      </c>
      <c r="AM37" s="346">
        <v>1.45928</v>
      </c>
      <c r="AN37" s="347">
        <v>2.03297</v>
      </c>
      <c r="AO37" s="347">
        <v>3.35382</v>
      </c>
      <c r="AP37" s="347">
        <v>0.13035</v>
      </c>
      <c r="AQ37" s="347">
        <v>3.19465</v>
      </c>
      <c r="AR37" s="347">
        <v>0.36479</v>
      </c>
      <c r="AS37" s="347">
        <v>0.7012699999999999</v>
      </c>
      <c r="AT37" s="347">
        <v>2.12859</v>
      </c>
      <c r="AU37" s="347">
        <v>5.41655</v>
      </c>
      <c r="AV37" s="347">
        <v>2.1339</v>
      </c>
      <c r="AW37" s="347">
        <v>1.54973</v>
      </c>
      <c r="AX37" s="348">
        <v>1.96429</v>
      </c>
      <c r="AY37" s="234">
        <v>0</v>
      </c>
      <c r="AZ37" s="195">
        <v>0</v>
      </c>
      <c r="BA37" s="235">
        <v>0</v>
      </c>
      <c r="BB37" s="255">
        <f>BA37/AB37</f>
        <v>0</v>
      </c>
      <c r="BC37" s="203">
        <v>0</v>
      </c>
      <c r="BD37" s="350">
        <v>43349</v>
      </c>
      <c r="BE37" s="343">
        <v>7</v>
      </c>
      <c r="BF37" s="343">
        <v>7</v>
      </c>
      <c r="BG37" s="343">
        <v>0</v>
      </c>
      <c r="BH37" s="343">
        <v>28</v>
      </c>
      <c r="BI37" s="343">
        <v>1</v>
      </c>
      <c r="BJ37" s="343">
        <v>0</v>
      </c>
      <c r="BK37" s="343">
        <v>28</v>
      </c>
      <c r="BL37" s="351">
        <v>42894</v>
      </c>
      <c r="BM37" s="343">
        <v>21</v>
      </c>
      <c r="BN37" s="343">
        <v>21</v>
      </c>
      <c r="BO37" s="343">
        <v>0</v>
      </c>
      <c r="BP37" s="343">
        <v>120</v>
      </c>
      <c r="BQ37" s="343">
        <v>1</v>
      </c>
      <c r="BR37" s="343">
        <v>0</v>
      </c>
      <c r="BS37" s="343">
        <v>120</v>
      </c>
      <c r="BT37" s="351">
        <v>42501</v>
      </c>
      <c r="BU37" s="343">
        <v>8</v>
      </c>
      <c r="BV37" s="343">
        <v>8</v>
      </c>
      <c r="BW37" s="343">
        <v>0</v>
      </c>
      <c r="BX37" s="343">
        <v>40</v>
      </c>
      <c r="BY37" s="343">
        <v>1</v>
      </c>
      <c r="BZ37" s="343">
        <v>0</v>
      </c>
      <c r="CA37" s="343">
        <v>40</v>
      </c>
      <c r="CB37" s="343">
        <v>60.667</v>
      </c>
      <c r="CC37" s="343">
        <v>0</v>
      </c>
      <c r="CD37" s="352"/>
      <c r="CE37" s="343">
        <v>0</v>
      </c>
      <c r="CF37" s="160"/>
      <c r="CG37" s="285">
        <v>409.09</v>
      </c>
      <c r="CH37" s="286">
        <v>136.36</v>
      </c>
      <c r="CI37" s="240">
        <v>3</v>
      </c>
      <c r="CJ37" s="301">
        <v>95.455</v>
      </c>
      <c r="CK37" s="299">
        <v>76.271</v>
      </c>
      <c r="CL37" s="212">
        <v>0</v>
      </c>
    </row>
    <row r="38" ht="14.55" customHeight="1">
      <c r="A38" s="505"/>
      <c r="B38" t="s" s="506">
        <v>226</v>
      </c>
      <c r="C38" s="507">
        <f>AVERAGE(C36:C37)</f>
        <v>3.5</v>
      </c>
      <c r="D38" s="508">
        <f>AVERAGE(D36:D37)</f>
        <v>4.5</v>
      </c>
      <c r="E38" s="509">
        <f>AVERAGE(E36:E37)</f>
        <v>3</v>
      </c>
      <c r="F38" s="510">
        <f>AVERAGE(F36:F37)</f>
        <v>2.5</v>
      </c>
      <c r="G38" s="342">
        <v>1</v>
      </c>
      <c r="H38" s="343">
        <v>3</v>
      </c>
      <c r="I38" s="343">
        <v>1</v>
      </c>
      <c r="J38" s="511"/>
      <c r="K38" s="512"/>
      <c r="L38" s="513"/>
      <c r="M38" s="514"/>
      <c r="N38" s="515"/>
      <c r="O38" s="513"/>
      <c r="P38" s="513"/>
      <c r="Q38" s="515"/>
      <c r="R38" s="515"/>
      <c r="S38" s="516"/>
      <c r="T38" s="513"/>
      <c r="U38" s="513"/>
      <c r="V38" s="513"/>
      <c r="W38" s="513"/>
      <c r="X38" s="513"/>
      <c r="Y38" s="513"/>
      <c r="Z38" s="513"/>
      <c r="AA38" s="513"/>
      <c r="AB38" s="513"/>
      <c r="AC38" s="513"/>
      <c r="AD38" s="513"/>
      <c r="AE38" s="513"/>
      <c r="AF38" s="513"/>
      <c r="AG38" s="513"/>
      <c r="AH38" s="513"/>
      <c r="AI38" s="513"/>
      <c r="AJ38" s="513"/>
      <c r="AK38" s="513"/>
      <c r="AL38" s="517"/>
      <c r="AM38" s="346">
        <v>1.24524</v>
      </c>
      <c r="AN38" s="347">
        <v>2.93528</v>
      </c>
      <c r="AO38" s="347">
        <v>1.82213</v>
      </c>
      <c r="AP38" s="347">
        <v>0.07899</v>
      </c>
      <c r="AQ38" s="347">
        <v>3.32377</v>
      </c>
      <c r="AR38" s="347">
        <v>0.39212</v>
      </c>
      <c r="AS38" s="347">
        <v>0.76717</v>
      </c>
      <c r="AT38" s="347">
        <v>2.16449</v>
      </c>
      <c r="AU38" s="347">
        <v>4.59786</v>
      </c>
      <c r="AV38" s="347">
        <v>0.60449</v>
      </c>
      <c r="AW38" s="347">
        <v>1.20884</v>
      </c>
      <c r="AX38" s="348">
        <v>2.78908</v>
      </c>
      <c r="AY38" s="518"/>
      <c r="AZ38" s="513"/>
      <c r="BA38" s="513"/>
      <c r="BB38" s="513"/>
      <c r="BC38" s="519"/>
      <c r="BD38" s="350">
        <v>43713</v>
      </c>
      <c r="BE38" s="343">
        <v>10</v>
      </c>
      <c r="BF38" s="343">
        <v>8</v>
      </c>
      <c r="BG38" s="343">
        <v>1</v>
      </c>
      <c r="BH38" s="343">
        <v>60</v>
      </c>
      <c r="BI38" s="343">
        <v>1</v>
      </c>
      <c r="BJ38" s="343">
        <v>0</v>
      </c>
      <c r="BK38" s="343">
        <v>60</v>
      </c>
      <c r="BL38" s="351">
        <v>43328</v>
      </c>
      <c r="BM38" s="343">
        <v>5</v>
      </c>
      <c r="BN38" s="343">
        <v>5</v>
      </c>
      <c r="BO38" s="343">
        <v>0</v>
      </c>
      <c r="BP38" s="343">
        <v>24</v>
      </c>
      <c r="BQ38" s="343">
        <v>1</v>
      </c>
      <c r="BR38" s="343">
        <v>0</v>
      </c>
      <c r="BS38" s="343">
        <v>24</v>
      </c>
      <c r="BT38" s="351">
        <v>42908</v>
      </c>
      <c r="BU38" s="343">
        <v>3</v>
      </c>
      <c r="BV38" s="343">
        <v>3</v>
      </c>
      <c r="BW38" s="343">
        <v>0</v>
      </c>
      <c r="BX38" s="343">
        <v>12</v>
      </c>
      <c r="BY38" s="343">
        <v>1</v>
      </c>
      <c r="BZ38" s="343">
        <v>0</v>
      </c>
      <c r="CA38" s="343">
        <v>12</v>
      </c>
      <c r="CB38" s="343">
        <v>40</v>
      </c>
      <c r="CC38" s="343">
        <v>0</v>
      </c>
      <c r="CD38" s="352"/>
      <c r="CE38" s="343">
        <v>0</v>
      </c>
      <c r="CF38" s="160"/>
      <c r="CG38" s="520"/>
      <c r="CH38" s="521"/>
      <c r="CI38" s="521"/>
      <c r="CJ38" s="521"/>
      <c r="CK38" s="521"/>
      <c r="CL38" s="522"/>
    </row>
    <row r="39" ht="14.7" customHeight="1">
      <c r="A39" t="s" s="166">
        <v>102</v>
      </c>
      <c r="B39" t="s" s="167">
        <v>233</v>
      </c>
      <c r="C39" s="362">
        <v>3</v>
      </c>
      <c r="D39" s="523">
        <v>4</v>
      </c>
      <c r="E39" s="363">
        <v>2</v>
      </c>
      <c r="F39" s="524">
        <v>4</v>
      </c>
      <c r="G39" s="342">
        <v>4</v>
      </c>
      <c r="H39" s="343">
        <v>4</v>
      </c>
      <c r="I39" s="343">
        <v>3</v>
      </c>
      <c r="J39" s="344">
        <v>4</v>
      </c>
      <c r="K39" s="365">
        <v>43538</v>
      </c>
      <c r="L39" s="220">
        <v>44399</v>
      </c>
      <c r="M39" s="367">
        <v>0</v>
      </c>
      <c r="N39" t="s" s="253">
        <v>128</v>
      </c>
      <c r="O39" t="s" s="264">
        <v>225</v>
      </c>
      <c r="P39" t="s" s="290">
        <v>234</v>
      </c>
      <c r="Q39" t="s" s="181">
        <v>107</v>
      </c>
      <c r="R39" s="182"/>
      <c r="S39" t="s" s="183">
        <v>143</v>
      </c>
      <c r="T39" t="s" s="224">
        <v>179</v>
      </c>
      <c r="U39" s="185">
        <v>23233</v>
      </c>
      <c r="V39" t="s" s="225">
        <v>110</v>
      </c>
      <c r="W39" s="226">
        <v>28</v>
      </c>
      <c r="X39" t="s" s="227">
        <v>180</v>
      </c>
      <c r="Y39" s="228">
        <v>25</v>
      </c>
      <c r="Z39" s="228">
        <v>13</v>
      </c>
      <c r="AA39" s="229">
        <v>26</v>
      </c>
      <c r="AB39" s="191">
        <v>101</v>
      </c>
      <c r="AC39" s="177">
        <v>81.8</v>
      </c>
      <c r="AD39" s="192">
        <f>AC39/AB39</f>
        <v>0.80990099009901</v>
      </c>
      <c r="AE39" s="177">
        <v>92.14130434782609</v>
      </c>
      <c r="AF39" s="192">
        <f>AE39/AB39</f>
        <v>0.912290142057684</v>
      </c>
      <c r="AG39" s="192">
        <f>AC39/AE39</f>
        <v>0.887766898666981</v>
      </c>
      <c r="AH39" s="193"/>
      <c r="AI39" t="s" s="230">
        <v>120</v>
      </c>
      <c r="AJ39" s="195">
        <v>0</v>
      </c>
      <c r="AK39" s="197">
        <v>3.9981</v>
      </c>
      <c r="AL39" s="197">
        <v>0.68538</v>
      </c>
      <c r="AM39" s="346">
        <v>1.08413</v>
      </c>
      <c r="AN39" s="347">
        <v>2.22859</v>
      </c>
      <c r="AO39" s="347">
        <v>1.7695</v>
      </c>
      <c r="AP39" s="347">
        <v>0.13773</v>
      </c>
      <c r="AQ39" s="347">
        <v>3.07165</v>
      </c>
      <c r="AR39" s="347">
        <v>0.36318</v>
      </c>
      <c r="AS39" s="347">
        <v>0.71299</v>
      </c>
      <c r="AT39" s="347">
        <v>1.99549</v>
      </c>
      <c r="AU39" s="347">
        <v>4.18117</v>
      </c>
      <c r="AV39" s="347">
        <v>0.7754</v>
      </c>
      <c r="AW39" s="347">
        <v>1.1324</v>
      </c>
      <c r="AX39" s="348">
        <v>2.29694</v>
      </c>
      <c r="AY39" s="349">
        <v>6</v>
      </c>
      <c r="AZ39" s="195">
        <v>1</v>
      </c>
      <c r="BA39" s="254">
        <v>51708</v>
      </c>
      <c r="BB39" s="255">
        <f>BA39/AB39</f>
        <v>511.960396039604</v>
      </c>
      <c r="BC39" s="203">
        <v>0</v>
      </c>
      <c r="BD39" s="350">
        <v>43538</v>
      </c>
      <c r="BE39" s="343">
        <v>22</v>
      </c>
      <c r="BF39" s="343">
        <v>22</v>
      </c>
      <c r="BG39" s="343">
        <v>3</v>
      </c>
      <c r="BH39" s="343">
        <v>112</v>
      </c>
      <c r="BI39" s="343">
        <v>1</v>
      </c>
      <c r="BJ39" s="343">
        <v>0</v>
      </c>
      <c r="BK39" s="343">
        <v>112</v>
      </c>
      <c r="BL39" s="351">
        <v>43119</v>
      </c>
      <c r="BM39" s="343">
        <v>8</v>
      </c>
      <c r="BN39" s="343">
        <v>7</v>
      </c>
      <c r="BO39" s="343">
        <v>1</v>
      </c>
      <c r="BP39" s="343">
        <v>60</v>
      </c>
      <c r="BQ39" s="343">
        <v>2</v>
      </c>
      <c r="BR39" s="343">
        <v>30</v>
      </c>
      <c r="BS39" s="343">
        <v>90</v>
      </c>
      <c r="BT39" s="351">
        <v>42767</v>
      </c>
      <c r="BU39" s="343">
        <v>9</v>
      </c>
      <c r="BV39" s="343">
        <v>8</v>
      </c>
      <c r="BW39" s="343">
        <v>1</v>
      </c>
      <c r="BX39" s="343">
        <v>40</v>
      </c>
      <c r="BY39" s="343">
        <v>1</v>
      </c>
      <c r="BZ39" s="343">
        <v>0</v>
      </c>
      <c r="CA39" s="343">
        <v>40</v>
      </c>
      <c r="CB39" s="343">
        <v>92.667</v>
      </c>
      <c r="CC39" s="343">
        <v>0</v>
      </c>
      <c r="CD39" s="352"/>
      <c r="CE39" s="343">
        <v>1</v>
      </c>
      <c r="CF39" s="160"/>
      <c r="CG39" s="207">
        <v>195.12</v>
      </c>
      <c r="CH39" s="239">
        <v>36.59</v>
      </c>
      <c r="CI39" s="240">
        <v>3</v>
      </c>
      <c r="CJ39" s="210">
        <v>95.506</v>
      </c>
      <c r="CK39" s="267">
        <v>93.038</v>
      </c>
      <c r="CL39" s="212">
        <v>0</v>
      </c>
    </row>
    <row r="40" ht="14.7" customHeight="1">
      <c r="A40" t="s" s="166">
        <v>102</v>
      </c>
      <c r="B40" t="s" s="452">
        <v>235</v>
      </c>
      <c r="C40" s="525">
        <v>5</v>
      </c>
      <c r="D40" s="466">
        <v>4</v>
      </c>
      <c r="E40" s="415">
        <v>3</v>
      </c>
      <c r="F40" s="467">
        <v>5</v>
      </c>
      <c r="G40" s="526">
        <v>5</v>
      </c>
      <c r="H40" s="527">
        <v>3</v>
      </c>
      <c r="I40" s="527">
        <v>5</v>
      </c>
      <c r="J40" s="528">
        <v>5</v>
      </c>
      <c r="K40" s="529">
        <v>43748</v>
      </c>
      <c r="L40" s="477">
        <v>0</v>
      </c>
      <c r="M40" s="530">
        <v>0</v>
      </c>
      <c r="N40" t="s" s="253">
        <v>128</v>
      </c>
      <c r="O40" t="s" s="264">
        <v>236</v>
      </c>
      <c r="P40" t="s" s="290">
        <v>234</v>
      </c>
      <c r="Q40" t="s" s="181">
        <v>107</v>
      </c>
      <c r="R40" s="182"/>
      <c r="S40" t="s" s="183">
        <v>213</v>
      </c>
      <c r="T40" t="s" s="224">
        <v>214</v>
      </c>
      <c r="U40" s="531">
        <v>23464</v>
      </c>
      <c r="V40" t="s" s="225">
        <v>145</v>
      </c>
      <c r="W40" s="226">
        <v>24</v>
      </c>
      <c r="X40" t="s" s="227">
        <v>215</v>
      </c>
      <c r="Y40" s="228">
        <v>33</v>
      </c>
      <c r="Z40" s="228">
        <v>34</v>
      </c>
      <c r="AA40" s="229">
        <v>18</v>
      </c>
      <c r="AB40" s="191">
        <v>120</v>
      </c>
      <c r="AC40" s="177">
        <v>95.7</v>
      </c>
      <c r="AD40" s="192">
        <f>AC40/AB40</f>
        <v>0.7975</v>
      </c>
      <c r="AE40" s="177">
        <v>108.173913043478</v>
      </c>
      <c r="AF40" s="192">
        <f>AE40/AB40</f>
        <v>0.901449275362317</v>
      </c>
      <c r="AG40" s="192">
        <f>AC40/AE40</f>
        <v>0.8846864951768511</v>
      </c>
      <c r="AH40" s="193"/>
      <c r="AI40" t="s" s="230">
        <v>120</v>
      </c>
      <c r="AJ40" s="195">
        <v>0</v>
      </c>
      <c r="AK40" s="196">
        <v>4.76615</v>
      </c>
      <c r="AL40" s="266">
        <v>0.40854</v>
      </c>
      <c r="AM40" s="532">
        <v>1.55178</v>
      </c>
      <c r="AN40" s="533">
        <v>2.80583</v>
      </c>
      <c r="AO40" s="533">
        <v>1.96032</v>
      </c>
      <c r="AP40" s="533">
        <v>0.08325</v>
      </c>
      <c r="AQ40" s="533">
        <v>3.09876</v>
      </c>
      <c r="AR40" s="533">
        <v>0.29354</v>
      </c>
      <c r="AS40" s="533">
        <v>0.66379</v>
      </c>
      <c r="AT40" s="533">
        <v>2.14144</v>
      </c>
      <c r="AU40" s="533">
        <v>4.94079</v>
      </c>
      <c r="AV40" s="533">
        <v>0.57186</v>
      </c>
      <c r="AW40" s="533">
        <v>1.74103</v>
      </c>
      <c r="AX40" s="534">
        <v>2.69478</v>
      </c>
      <c r="AY40" s="195">
        <v>1</v>
      </c>
      <c r="AZ40" s="195">
        <v>1</v>
      </c>
      <c r="BA40" s="254">
        <v>3250</v>
      </c>
      <c r="BB40" s="255">
        <f>BA40/AB40</f>
        <v>27.0833333333333</v>
      </c>
      <c r="BC40" s="203">
        <v>0</v>
      </c>
      <c r="BD40" s="535">
        <v>43748</v>
      </c>
      <c r="BE40" s="527">
        <v>15</v>
      </c>
      <c r="BF40" s="527">
        <v>15</v>
      </c>
      <c r="BG40" s="527">
        <v>5</v>
      </c>
      <c r="BH40" s="527">
        <v>80</v>
      </c>
      <c r="BI40" s="527">
        <v>1</v>
      </c>
      <c r="BJ40" s="527">
        <v>0</v>
      </c>
      <c r="BK40" s="527">
        <v>80</v>
      </c>
      <c r="BL40" s="536">
        <v>43210</v>
      </c>
      <c r="BM40" s="527">
        <v>8</v>
      </c>
      <c r="BN40" s="527">
        <v>7</v>
      </c>
      <c r="BO40" s="527">
        <v>0</v>
      </c>
      <c r="BP40" s="527">
        <v>56</v>
      </c>
      <c r="BQ40" s="527">
        <v>1</v>
      </c>
      <c r="BR40" s="527">
        <v>0</v>
      </c>
      <c r="BS40" s="527">
        <v>56</v>
      </c>
      <c r="BT40" s="536">
        <v>42741</v>
      </c>
      <c r="BU40" s="527">
        <v>0</v>
      </c>
      <c r="BV40" s="527">
        <v>0</v>
      </c>
      <c r="BW40" s="527">
        <v>0</v>
      </c>
      <c r="BX40" s="527">
        <v>0</v>
      </c>
      <c r="BY40" s="527">
        <v>0</v>
      </c>
      <c r="BZ40" s="527">
        <v>0</v>
      </c>
      <c r="CA40" s="527">
        <v>0</v>
      </c>
      <c r="CB40" s="527">
        <v>58.667</v>
      </c>
      <c r="CC40" s="527">
        <v>0</v>
      </c>
      <c r="CD40" s="537"/>
      <c r="CE40" s="527">
        <v>1</v>
      </c>
      <c r="CF40" s="218"/>
      <c r="CG40" s="207">
        <v>96.15000000000001</v>
      </c>
      <c r="CH40" s="239">
        <v>9.619999999999999</v>
      </c>
      <c r="CI40" s="240">
        <v>1</v>
      </c>
      <c r="CJ40" s="210">
        <v>96.19</v>
      </c>
      <c r="CK40" s="267">
        <v>98.661</v>
      </c>
      <c r="CL40" s="212">
        <v>0</v>
      </c>
    </row>
    <row r="41" ht="13.55" customHeight="1">
      <c r="A41" s="505"/>
      <c r="B41" t="s" s="506">
        <v>234</v>
      </c>
      <c r="C41" s="538">
        <f>AVERAGE(C39:C40)</f>
        <v>4</v>
      </c>
      <c r="D41" s="539">
        <f>AVERAGE(D39:D40)</f>
        <v>4</v>
      </c>
      <c r="E41" s="540">
        <f>AVERAGE(E39:E40)</f>
        <v>2.5</v>
      </c>
      <c r="F41" s="541">
        <f>AVERAGE(F39:F40)</f>
        <v>4.5</v>
      </c>
      <c r="G41" s="216"/>
      <c r="H41" s="217"/>
      <c r="I41" s="217"/>
      <c r="J41" s="307"/>
      <c r="K41" s="542"/>
      <c r="L41" s="513"/>
      <c r="M41" s="543"/>
      <c r="N41" s="544"/>
      <c r="O41" s="513"/>
      <c r="P41" s="513"/>
      <c r="Q41" s="515"/>
      <c r="R41" s="515"/>
      <c r="S41" s="516"/>
      <c r="T41" s="513"/>
      <c r="U41" s="513"/>
      <c r="V41" s="513"/>
      <c r="W41" s="513"/>
      <c r="X41" s="513"/>
      <c r="Y41" s="513"/>
      <c r="Z41" s="513"/>
      <c r="AA41" s="513"/>
      <c r="AB41" s="513"/>
      <c r="AC41" s="513"/>
      <c r="AD41" s="513"/>
      <c r="AE41" s="513"/>
      <c r="AF41" s="513"/>
      <c r="AG41" s="513"/>
      <c r="AH41" s="513"/>
      <c r="AI41" s="513"/>
      <c r="AJ41" s="513"/>
      <c r="AK41" s="513"/>
      <c r="AL41" s="517"/>
      <c r="AM41" s="231"/>
      <c r="AN41" s="232"/>
      <c r="AO41" s="232"/>
      <c r="AP41" s="232"/>
      <c r="AQ41" s="232"/>
      <c r="AR41" s="232"/>
      <c r="AS41" s="232"/>
      <c r="AT41" s="232"/>
      <c r="AU41" s="232"/>
      <c r="AV41" s="232"/>
      <c r="AW41" s="232"/>
      <c r="AX41" s="233"/>
      <c r="AY41" s="518"/>
      <c r="AZ41" s="513"/>
      <c r="BA41" s="513"/>
      <c r="BB41" s="513"/>
      <c r="BC41" s="519"/>
      <c r="BD41" s="256"/>
      <c r="BE41" s="217"/>
      <c r="BF41" s="217"/>
      <c r="BG41" s="217"/>
      <c r="BH41" s="217"/>
      <c r="BI41" s="217"/>
      <c r="BJ41" s="217"/>
      <c r="BK41" s="217"/>
      <c r="BL41" s="238"/>
      <c r="BM41" s="217"/>
      <c r="BN41" s="217"/>
      <c r="BO41" s="217"/>
      <c r="BP41" s="217"/>
      <c r="BQ41" s="217"/>
      <c r="BR41" s="217"/>
      <c r="BS41" s="217"/>
      <c r="BT41" s="238"/>
      <c r="BU41" s="217"/>
      <c r="BV41" s="217"/>
      <c r="BW41" s="217"/>
      <c r="BX41" s="217"/>
      <c r="BY41" s="217"/>
      <c r="BZ41" s="217"/>
      <c r="CA41" s="217"/>
      <c r="CB41" s="217"/>
      <c r="CC41" s="217"/>
      <c r="CD41" s="217"/>
      <c r="CE41" s="217"/>
      <c r="CF41" s="218"/>
      <c r="CG41" s="520"/>
      <c r="CH41" s="521"/>
      <c r="CI41" s="521"/>
      <c r="CJ41" s="521"/>
      <c r="CK41" s="521"/>
      <c r="CL41" s="522"/>
    </row>
    <row r="42" ht="14.7" customHeight="1">
      <c r="A42" t="s" s="166">
        <v>102</v>
      </c>
      <c r="B42" t="s" s="167">
        <v>237</v>
      </c>
      <c r="C42" s="259">
        <v>5</v>
      </c>
      <c r="D42" s="259">
        <v>5</v>
      </c>
      <c r="E42" s="169">
        <v>4</v>
      </c>
      <c r="F42" s="261">
        <v>5</v>
      </c>
      <c r="G42" s="246">
        <v>5</v>
      </c>
      <c r="H42" s="247">
        <v>5</v>
      </c>
      <c r="I42" s="247">
        <v>4</v>
      </c>
      <c r="J42" s="248">
        <v>5</v>
      </c>
      <c r="K42" s="175">
        <v>43873</v>
      </c>
      <c r="L42" s="177">
        <v>0</v>
      </c>
      <c r="M42" s="177">
        <v>2</v>
      </c>
      <c r="N42" s="289">
        <v>44141</v>
      </c>
      <c r="O42" t="s" s="179">
        <v>238</v>
      </c>
      <c r="P42" t="s" s="310">
        <v>239</v>
      </c>
      <c r="Q42" t="s" s="181">
        <v>107</v>
      </c>
      <c r="R42" s="182"/>
      <c r="S42" t="s" s="183">
        <v>240</v>
      </c>
      <c r="T42" t="s" s="291">
        <v>241</v>
      </c>
      <c r="U42" s="373">
        <v>23851</v>
      </c>
      <c r="V42" t="s" s="293">
        <v>133</v>
      </c>
      <c r="W42" s="294">
        <v>128</v>
      </c>
      <c r="X42" t="s" s="295">
        <v>242</v>
      </c>
      <c r="Y42" s="296">
        <v>125</v>
      </c>
      <c r="Z42" s="296">
        <v>47</v>
      </c>
      <c r="AA42" s="297">
        <v>112</v>
      </c>
      <c r="AB42" s="191">
        <v>129</v>
      </c>
      <c r="AC42" s="177">
        <v>73.59999999999999</v>
      </c>
      <c r="AD42" s="192">
        <f>AC42/AB42</f>
        <v>0.5705426356589151</v>
      </c>
      <c r="AE42" s="177">
        <v>104.206521739130</v>
      </c>
      <c r="AF42" s="192">
        <f>AE42/AB42</f>
        <v>0.807802494101783</v>
      </c>
      <c r="AG42" s="192">
        <f>AC42/AE42</f>
        <v>0.706289767393348</v>
      </c>
      <c r="AH42" s="193"/>
      <c r="AI42" t="s" s="230">
        <v>120</v>
      </c>
      <c r="AJ42" s="195">
        <v>0</v>
      </c>
      <c r="AK42" s="196">
        <v>4.29233</v>
      </c>
      <c r="AL42" s="197">
        <v>0.85988</v>
      </c>
      <c r="AM42" s="231">
        <v>1.03761</v>
      </c>
      <c r="AN42" s="232">
        <v>2.39484</v>
      </c>
      <c r="AO42" s="232">
        <v>1.89749</v>
      </c>
      <c r="AP42" s="232">
        <v>0.09572</v>
      </c>
      <c r="AQ42" s="232">
        <v>2.88684</v>
      </c>
      <c r="AR42" s="232">
        <v>0.28554</v>
      </c>
      <c r="AS42" s="232">
        <v>0.66201</v>
      </c>
      <c r="AT42" s="232">
        <v>1.93928</v>
      </c>
      <c r="AU42" s="232">
        <v>4.77625</v>
      </c>
      <c r="AV42" s="232">
        <v>1.23732</v>
      </c>
      <c r="AW42" s="232">
        <v>1.16727</v>
      </c>
      <c r="AX42" s="233">
        <v>2.53982</v>
      </c>
      <c r="AY42" s="195">
        <v>4</v>
      </c>
      <c r="AZ42" s="195">
        <v>1</v>
      </c>
      <c r="BA42" s="254">
        <v>655</v>
      </c>
      <c r="BB42" s="255">
        <f>BA42/AB42</f>
        <v>5.07751937984496</v>
      </c>
      <c r="BC42" s="203">
        <v>0</v>
      </c>
      <c r="BD42" s="256">
        <v>43873</v>
      </c>
      <c r="BE42" s="247">
        <v>8</v>
      </c>
      <c r="BF42" s="247">
        <v>8</v>
      </c>
      <c r="BG42" s="247">
        <v>0</v>
      </c>
      <c r="BH42" s="247">
        <v>40</v>
      </c>
      <c r="BI42" s="247">
        <v>1</v>
      </c>
      <c r="BJ42" s="247">
        <v>0</v>
      </c>
      <c r="BK42" s="247">
        <v>40</v>
      </c>
      <c r="BL42" s="238">
        <v>43391</v>
      </c>
      <c r="BM42" s="247">
        <v>8</v>
      </c>
      <c r="BN42" s="247">
        <v>8</v>
      </c>
      <c r="BO42" s="247">
        <v>0</v>
      </c>
      <c r="BP42" s="247">
        <v>32</v>
      </c>
      <c r="BQ42" s="247">
        <v>1</v>
      </c>
      <c r="BR42" s="247">
        <v>0</v>
      </c>
      <c r="BS42" s="247">
        <v>32</v>
      </c>
      <c r="BT42" s="238">
        <v>42852</v>
      </c>
      <c r="BU42" s="247">
        <v>2</v>
      </c>
      <c r="BV42" s="247">
        <v>2</v>
      </c>
      <c r="BW42" s="247">
        <v>0</v>
      </c>
      <c r="BX42" s="247">
        <v>8</v>
      </c>
      <c r="BY42" s="247">
        <v>1</v>
      </c>
      <c r="BZ42" s="247">
        <v>0</v>
      </c>
      <c r="CA42" s="247">
        <v>8</v>
      </c>
      <c r="CB42" s="247">
        <v>32</v>
      </c>
      <c r="CC42" s="247">
        <v>0</v>
      </c>
      <c r="CD42" s="217"/>
      <c r="CE42" s="247">
        <v>1</v>
      </c>
      <c r="CF42" s="218"/>
      <c r="CG42" s="304">
        <v>888.89</v>
      </c>
      <c r="CH42" s="286">
        <v>98.77</v>
      </c>
      <c r="CI42" s="212">
        <v>8</v>
      </c>
      <c r="CJ42" s="301">
        <v>98.765</v>
      </c>
      <c r="CK42" s="299">
        <v>77.876</v>
      </c>
      <c r="CL42" s="212">
        <v>0</v>
      </c>
    </row>
    <row r="43" ht="14.7" customHeight="1">
      <c r="A43" t="s" s="166">
        <v>102</v>
      </c>
      <c r="B43" t="s" s="167">
        <v>243</v>
      </c>
      <c r="C43" s="260">
        <v>3</v>
      </c>
      <c r="D43" s="169">
        <v>4</v>
      </c>
      <c r="E43" s="170">
        <v>2</v>
      </c>
      <c r="F43" s="302">
        <v>4</v>
      </c>
      <c r="G43" s="246">
        <v>4</v>
      </c>
      <c r="H43" s="247">
        <v>3</v>
      </c>
      <c r="I43" s="247">
        <v>2</v>
      </c>
      <c r="J43" s="248">
        <v>5</v>
      </c>
      <c r="K43" s="545">
        <v>43525</v>
      </c>
      <c r="L43" s="546">
        <v>0</v>
      </c>
      <c r="M43" s="546">
        <v>1</v>
      </c>
      <c r="N43" s="547">
        <v>44183</v>
      </c>
      <c r="O43" t="s" s="179">
        <v>225</v>
      </c>
      <c r="P43" t="s" s="310">
        <v>239</v>
      </c>
      <c r="Q43" t="s" s="181">
        <v>107</v>
      </c>
      <c r="R43" s="182"/>
      <c r="S43" t="s" s="183">
        <v>244</v>
      </c>
      <c r="T43" t="s" s="184">
        <v>245</v>
      </c>
      <c r="U43" s="531">
        <v>23602</v>
      </c>
      <c r="V43" t="s" s="186">
        <v>110</v>
      </c>
      <c r="W43" s="187">
        <v>73</v>
      </c>
      <c r="X43" t="s" s="188">
        <v>246</v>
      </c>
      <c r="Y43" s="189">
        <v>80</v>
      </c>
      <c r="Z43" s="189">
        <v>59</v>
      </c>
      <c r="AA43" s="190">
        <v>83</v>
      </c>
      <c r="AB43" s="191">
        <v>115</v>
      </c>
      <c r="AC43" s="177">
        <v>72.59999999999999</v>
      </c>
      <c r="AD43" s="192">
        <f>AC43/AB43</f>
        <v>0.631304347826087</v>
      </c>
      <c r="AE43" s="177">
        <v>83.42391304347829</v>
      </c>
      <c r="AF43" s="192">
        <f>AE43/AB43</f>
        <v>0.725425330812855</v>
      </c>
      <c r="AG43" s="192">
        <f>AC43/AE43</f>
        <v>0.870254071661237</v>
      </c>
      <c r="AH43" s="193"/>
      <c r="AI43" t="s" s="230">
        <v>120</v>
      </c>
      <c r="AJ43" s="195">
        <v>0</v>
      </c>
      <c r="AK43" s="196">
        <v>4.5359</v>
      </c>
      <c r="AL43" s="266">
        <v>0.48025</v>
      </c>
      <c r="AM43" s="231">
        <v>1.54822</v>
      </c>
      <c r="AN43" s="232">
        <v>2.50742</v>
      </c>
      <c r="AO43" s="232">
        <v>2.02848</v>
      </c>
      <c r="AP43" s="232">
        <v>0.08592</v>
      </c>
      <c r="AQ43" s="232">
        <v>3.18646</v>
      </c>
      <c r="AR43" s="232">
        <v>0.32163</v>
      </c>
      <c r="AS43" s="232">
        <v>0.71946</v>
      </c>
      <c r="AT43" s="232">
        <v>2.14538</v>
      </c>
      <c r="AU43" s="232">
        <v>4.57269</v>
      </c>
      <c r="AV43" s="232">
        <v>0.61352</v>
      </c>
      <c r="AW43" s="232">
        <v>1.60264</v>
      </c>
      <c r="AX43" s="233">
        <v>2.40376</v>
      </c>
      <c r="AY43" s="323">
        <v>10</v>
      </c>
      <c r="AZ43" s="195">
        <v>2</v>
      </c>
      <c r="BA43" s="254">
        <v>13000</v>
      </c>
      <c r="BB43" s="255">
        <f>BA43/AB43</f>
        <v>113.043478260870</v>
      </c>
      <c r="BC43" s="203">
        <v>0</v>
      </c>
      <c r="BD43" s="256">
        <v>43525</v>
      </c>
      <c r="BE43" s="247">
        <v>19</v>
      </c>
      <c r="BF43" s="247">
        <v>15</v>
      </c>
      <c r="BG43" s="247">
        <v>3</v>
      </c>
      <c r="BH43" s="247">
        <v>96</v>
      </c>
      <c r="BI43" s="247">
        <v>1</v>
      </c>
      <c r="BJ43" s="247">
        <v>0</v>
      </c>
      <c r="BK43" s="247">
        <v>96</v>
      </c>
      <c r="BL43" s="238">
        <v>43006</v>
      </c>
      <c r="BM43" s="247">
        <v>12</v>
      </c>
      <c r="BN43" s="247">
        <v>11</v>
      </c>
      <c r="BO43" s="247">
        <v>0</v>
      </c>
      <c r="BP43" s="247">
        <v>88</v>
      </c>
      <c r="BQ43" s="247">
        <v>1</v>
      </c>
      <c r="BR43" s="247">
        <v>0</v>
      </c>
      <c r="BS43" s="247">
        <v>88</v>
      </c>
      <c r="BT43" s="238">
        <v>42670</v>
      </c>
      <c r="BU43" s="247">
        <v>4</v>
      </c>
      <c r="BV43" s="247">
        <v>4</v>
      </c>
      <c r="BW43" s="247">
        <v>0</v>
      </c>
      <c r="BX43" s="247">
        <v>16</v>
      </c>
      <c r="BY43" s="247">
        <v>1</v>
      </c>
      <c r="BZ43" s="247">
        <v>0</v>
      </c>
      <c r="CA43" s="247">
        <v>16</v>
      </c>
      <c r="CB43" s="247">
        <v>80</v>
      </c>
      <c r="CC43" s="247">
        <v>0</v>
      </c>
      <c r="CD43" s="217"/>
      <c r="CE43" s="247">
        <v>2</v>
      </c>
      <c r="CF43" s="218"/>
      <c r="CG43" s="207">
        <v>281.25</v>
      </c>
      <c r="CH43" s="208">
        <v>109.38</v>
      </c>
      <c r="CI43" s="212">
        <v>7</v>
      </c>
      <c r="CJ43" s="301">
        <v>92.30800000000001</v>
      </c>
      <c r="CK43" s="299">
        <v>81.91500000000001</v>
      </c>
      <c r="CL43" s="212">
        <v>0</v>
      </c>
    </row>
    <row r="44" ht="14.7" customHeight="1">
      <c r="A44" t="s" s="166">
        <v>102</v>
      </c>
      <c r="B44" t="s" s="167">
        <v>247</v>
      </c>
      <c r="C44" s="318">
        <v>1</v>
      </c>
      <c r="D44" s="260">
        <v>3</v>
      </c>
      <c r="E44" s="318">
        <v>1</v>
      </c>
      <c r="F44" s="341">
        <v>3</v>
      </c>
      <c r="G44" s="246">
        <v>3</v>
      </c>
      <c r="H44" s="247">
        <v>3</v>
      </c>
      <c r="I44" s="247">
        <v>3</v>
      </c>
      <c r="J44" s="248">
        <v>3</v>
      </c>
      <c r="K44" s="175">
        <v>43741</v>
      </c>
      <c r="L44" s="176">
        <v>44152</v>
      </c>
      <c r="M44" s="177">
        <v>1</v>
      </c>
      <c r="N44" s="289">
        <v>44152</v>
      </c>
      <c r="O44" t="s" s="179">
        <v>238</v>
      </c>
      <c r="P44" t="s" s="310">
        <v>239</v>
      </c>
      <c r="Q44" t="s" s="181">
        <v>107</v>
      </c>
      <c r="R44" s="182"/>
      <c r="S44" t="s" s="183">
        <v>202</v>
      </c>
      <c r="T44" t="s" s="184">
        <v>203</v>
      </c>
      <c r="U44" s="185">
        <v>23435</v>
      </c>
      <c r="V44" t="s" s="186">
        <v>110</v>
      </c>
      <c r="W44" t="s" s="376">
        <v>204</v>
      </c>
      <c r="X44" t="s" s="188">
        <v>204</v>
      </c>
      <c r="Y44" t="s" s="188">
        <v>205</v>
      </c>
      <c r="Z44" t="s" s="188">
        <v>206</v>
      </c>
      <c r="AA44" t="s" s="377">
        <v>207</v>
      </c>
      <c r="AB44" s="191">
        <v>120</v>
      </c>
      <c r="AC44" s="177">
        <v>73.59999999999999</v>
      </c>
      <c r="AD44" s="192">
        <f>AC44/AB44</f>
        <v>0.613333333333333</v>
      </c>
      <c r="AE44" s="177">
        <v>96.945652173913</v>
      </c>
      <c r="AF44" s="192">
        <f>AE44/AB44</f>
        <v>0.807880434782608</v>
      </c>
      <c r="AG44" s="192">
        <f>AC44/AE44</f>
        <v>0.75918824980379</v>
      </c>
      <c r="AH44" t="s" s="321">
        <v>162</v>
      </c>
      <c r="AI44" t="s" s="230">
        <v>120</v>
      </c>
      <c r="AJ44" s="349">
        <v>1</v>
      </c>
      <c r="AK44" s="197">
        <v>3.67943</v>
      </c>
      <c r="AL44" s="197">
        <v>0.54447</v>
      </c>
      <c r="AM44" s="231">
        <v>1.28802</v>
      </c>
      <c r="AN44" s="232">
        <v>1.84694</v>
      </c>
      <c r="AO44" s="232">
        <v>1.83249</v>
      </c>
      <c r="AP44" s="232">
        <v>0.08226</v>
      </c>
      <c r="AQ44" s="232">
        <v>3.10167</v>
      </c>
      <c r="AR44" s="232">
        <v>0.3681</v>
      </c>
      <c r="AS44" s="232">
        <v>0.73653</v>
      </c>
      <c r="AT44" s="232">
        <v>1.99703</v>
      </c>
      <c r="AU44" s="232">
        <v>3.81067</v>
      </c>
      <c r="AV44" s="232">
        <v>0.60775</v>
      </c>
      <c r="AW44" s="232">
        <v>1.30237</v>
      </c>
      <c r="AX44" s="233">
        <v>1.9021</v>
      </c>
      <c r="AY44" s="349">
        <v>7</v>
      </c>
      <c r="AZ44" s="323">
        <v>3</v>
      </c>
      <c r="BA44" s="201">
        <v>122238</v>
      </c>
      <c r="BB44" s="548">
        <f>BA44/AB44</f>
        <v>1018.65</v>
      </c>
      <c r="BC44" s="203">
        <v>0</v>
      </c>
      <c r="BD44" s="256">
        <v>43741</v>
      </c>
      <c r="BE44" s="247">
        <v>12</v>
      </c>
      <c r="BF44" s="247">
        <v>9</v>
      </c>
      <c r="BG44" s="247">
        <v>3</v>
      </c>
      <c r="BH44" s="247">
        <v>68</v>
      </c>
      <c r="BI44" s="247">
        <v>1</v>
      </c>
      <c r="BJ44" s="247">
        <v>0</v>
      </c>
      <c r="BK44" s="247">
        <v>68</v>
      </c>
      <c r="BL44" s="238">
        <v>43178</v>
      </c>
      <c r="BM44" s="247">
        <v>21</v>
      </c>
      <c r="BN44" s="247">
        <v>18</v>
      </c>
      <c r="BO44" s="247">
        <v>3</v>
      </c>
      <c r="BP44" s="247">
        <v>183</v>
      </c>
      <c r="BQ44" s="247">
        <v>2</v>
      </c>
      <c r="BR44" s="247">
        <v>92</v>
      </c>
      <c r="BS44" s="247">
        <v>275</v>
      </c>
      <c r="BT44" s="238">
        <v>42691</v>
      </c>
      <c r="BU44" s="247">
        <v>5</v>
      </c>
      <c r="BV44" s="247">
        <v>5</v>
      </c>
      <c r="BW44" s="247">
        <v>0</v>
      </c>
      <c r="BX44" s="247">
        <v>20</v>
      </c>
      <c r="BY44" s="247">
        <v>1</v>
      </c>
      <c r="BZ44" s="247">
        <v>0</v>
      </c>
      <c r="CA44" s="247">
        <v>20</v>
      </c>
      <c r="CB44" s="247">
        <v>129</v>
      </c>
      <c r="CC44" s="247">
        <v>0</v>
      </c>
      <c r="CD44" s="217"/>
      <c r="CE44" s="247">
        <v>3</v>
      </c>
      <c r="CF44" s="218"/>
      <c r="CG44" s="303">
        <v>1260.27</v>
      </c>
      <c r="CH44" s="208">
        <v>191.78</v>
      </c>
      <c r="CI44" s="268">
        <v>14</v>
      </c>
      <c r="CJ44" s="353">
        <v>70.667</v>
      </c>
      <c r="CK44" s="325">
        <v>58.7</v>
      </c>
      <c r="CL44" s="212">
        <v>0</v>
      </c>
    </row>
    <row r="45" ht="13.55" customHeight="1">
      <c r="A45" s="505"/>
      <c r="B45" t="s" s="506">
        <v>239</v>
      </c>
      <c r="C45" s="549">
        <f>AVERAGE(C42:C44)</f>
        <v>3</v>
      </c>
      <c r="D45" s="550">
        <f>AVERAGE(D42:D44)</f>
        <v>4</v>
      </c>
      <c r="E45" s="551">
        <f>AVERAGE(E42:E44)</f>
        <v>2.33333333333333</v>
      </c>
      <c r="F45" s="552">
        <f>AVERAGE(F42:F44)</f>
        <v>4</v>
      </c>
      <c r="G45" s="553"/>
      <c r="H45" s="340"/>
      <c r="I45" s="340"/>
      <c r="J45" s="554"/>
      <c r="K45" s="518"/>
      <c r="L45" s="513"/>
      <c r="M45" s="513"/>
      <c r="N45" s="513"/>
      <c r="O45" s="513"/>
      <c r="P45" s="513"/>
      <c r="Q45" s="515"/>
      <c r="R45" s="515"/>
      <c r="S45" s="516"/>
      <c r="T45" s="513"/>
      <c r="U45" s="513"/>
      <c r="V45" s="513"/>
      <c r="W45" s="513"/>
      <c r="X45" s="513"/>
      <c r="Y45" s="513"/>
      <c r="Z45" s="513"/>
      <c r="AA45" s="513"/>
      <c r="AB45" s="513"/>
      <c r="AC45" s="513"/>
      <c r="AD45" s="513"/>
      <c r="AE45" s="513"/>
      <c r="AF45" s="513"/>
      <c r="AG45" s="513"/>
      <c r="AH45" s="513"/>
      <c r="AI45" s="513"/>
      <c r="AJ45" s="513"/>
      <c r="AK45" s="513"/>
      <c r="AL45" s="517"/>
      <c r="AM45" s="335"/>
      <c r="AN45" s="336"/>
      <c r="AO45" s="336"/>
      <c r="AP45" s="336"/>
      <c r="AQ45" s="336"/>
      <c r="AR45" s="336"/>
      <c r="AS45" s="336"/>
      <c r="AT45" s="336"/>
      <c r="AU45" s="336"/>
      <c r="AV45" s="336"/>
      <c r="AW45" s="336"/>
      <c r="AX45" s="337"/>
      <c r="AY45" s="518"/>
      <c r="AZ45" s="513"/>
      <c r="BA45" s="513"/>
      <c r="BB45" s="513"/>
      <c r="BC45" s="519"/>
      <c r="BD45" s="338"/>
      <c r="BE45" s="340"/>
      <c r="BF45" s="340"/>
      <c r="BG45" s="340"/>
      <c r="BH45" s="340"/>
      <c r="BI45" s="340"/>
      <c r="BJ45" s="340"/>
      <c r="BK45" s="340"/>
      <c r="BL45" s="339"/>
      <c r="BM45" s="340"/>
      <c r="BN45" s="340"/>
      <c r="BO45" s="340"/>
      <c r="BP45" s="340"/>
      <c r="BQ45" s="340"/>
      <c r="BR45" s="340"/>
      <c r="BS45" s="340"/>
      <c r="BT45" s="339"/>
      <c r="BU45" s="340"/>
      <c r="BV45" s="340"/>
      <c r="BW45" s="340"/>
      <c r="BX45" s="340"/>
      <c r="BY45" s="340"/>
      <c r="BZ45" s="340"/>
      <c r="CA45" s="340"/>
      <c r="CB45" s="340"/>
      <c r="CC45" s="340"/>
      <c r="CD45" s="340"/>
      <c r="CE45" s="340"/>
      <c r="CF45" s="218"/>
      <c r="CG45" s="520"/>
      <c r="CH45" s="521"/>
      <c r="CI45" s="521"/>
      <c r="CJ45" s="521"/>
      <c r="CK45" s="521"/>
      <c r="CL45" s="522"/>
    </row>
    <row r="46" ht="14.7" customHeight="1">
      <c r="A46" t="s" s="166">
        <v>102</v>
      </c>
      <c r="B46" t="s" s="167">
        <v>248</v>
      </c>
      <c r="C46" s="169">
        <v>4</v>
      </c>
      <c r="D46" s="260">
        <v>3</v>
      </c>
      <c r="E46" s="169">
        <v>4</v>
      </c>
      <c r="F46" s="302">
        <v>4</v>
      </c>
      <c r="G46" s="342">
        <v>4</v>
      </c>
      <c r="H46" s="343">
        <v>3</v>
      </c>
      <c r="I46" s="343">
        <v>2</v>
      </c>
      <c r="J46" s="344">
        <v>5</v>
      </c>
      <c r="K46" s="175">
        <v>43566</v>
      </c>
      <c r="L46" s="177">
        <v>0</v>
      </c>
      <c r="M46" s="177">
        <v>1</v>
      </c>
      <c r="N46" s="289">
        <v>44141</v>
      </c>
      <c r="O46" t="s" s="179">
        <v>157</v>
      </c>
      <c r="P46" t="s" s="310">
        <v>249</v>
      </c>
      <c r="Q46" t="s" s="181">
        <v>107</v>
      </c>
      <c r="R46" s="182"/>
      <c r="S46" t="s" s="183">
        <v>250</v>
      </c>
      <c r="T46" t="s" s="224">
        <v>251</v>
      </c>
      <c r="U46" s="185">
        <v>24083</v>
      </c>
      <c r="V46" t="s" s="225">
        <v>118</v>
      </c>
      <c r="W46" s="226">
        <v>18</v>
      </c>
      <c r="X46" t="s" s="227">
        <v>252</v>
      </c>
      <c r="Y46" s="228">
        <v>21</v>
      </c>
      <c r="Z46" s="228">
        <v>20</v>
      </c>
      <c r="AA46" s="229">
        <v>13</v>
      </c>
      <c r="AB46" s="191">
        <v>90</v>
      </c>
      <c r="AC46" s="177">
        <v>75</v>
      </c>
      <c r="AD46" s="192">
        <f>AC46/AB46</f>
        <v>0.833333333333333</v>
      </c>
      <c r="AE46" s="177">
        <v>87.89130434782609</v>
      </c>
      <c r="AF46" s="192">
        <f>AE46/AB46</f>
        <v>0.976570048309179</v>
      </c>
      <c r="AG46" s="192">
        <f>AC46/AE46</f>
        <v>0.85332673757111</v>
      </c>
      <c r="AH46" s="193"/>
      <c r="AI46" t="s" s="230">
        <v>120</v>
      </c>
      <c r="AJ46" s="195">
        <v>0</v>
      </c>
      <c r="AK46" s="266">
        <v>3.24629</v>
      </c>
      <c r="AL46" s="197">
        <v>0.51814</v>
      </c>
      <c r="AM46" s="346">
        <v>0.94681</v>
      </c>
      <c r="AN46" s="347">
        <v>1.78133</v>
      </c>
      <c r="AO46" s="347">
        <v>1.46496</v>
      </c>
      <c r="AP46" s="347">
        <v>0.05994</v>
      </c>
      <c r="AQ46" s="347">
        <v>3.0732</v>
      </c>
      <c r="AR46" s="347">
        <v>0.39211</v>
      </c>
      <c r="AS46" s="347">
        <v>0.79086</v>
      </c>
      <c r="AT46" s="347">
        <v>1.89023</v>
      </c>
      <c r="AU46" s="347">
        <v>3.39323</v>
      </c>
      <c r="AV46" s="347">
        <v>0.54295</v>
      </c>
      <c r="AW46" s="347">
        <v>0.8915999999999999</v>
      </c>
      <c r="AX46" s="348">
        <v>1.9382</v>
      </c>
      <c r="AY46" s="195">
        <v>3</v>
      </c>
      <c r="AZ46" s="195">
        <v>1</v>
      </c>
      <c r="BA46" s="254">
        <v>3250</v>
      </c>
      <c r="BB46" s="255">
        <f>BA46/AB46</f>
        <v>36.1111111111111</v>
      </c>
      <c r="BC46" s="203">
        <v>0</v>
      </c>
      <c r="BD46" s="350">
        <v>43566</v>
      </c>
      <c r="BE46" s="343">
        <v>8</v>
      </c>
      <c r="BF46" s="343">
        <v>8</v>
      </c>
      <c r="BG46" s="343">
        <v>1</v>
      </c>
      <c r="BH46" s="343">
        <v>48</v>
      </c>
      <c r="BI46" s="343">
        <v>1</v>
      </c>
      <c r="BJ46" s="343">
        <v>0</v>
      </c>
      <c r="BK46" s="343">
        <v>48</v>
      </c>
      <c r="BL46" s="351">
        <v>43118</v>
      </c>
      <c r="BM46" s="343">
        <v>8</v>
      </c>
      <c r="BN46" s="343">
        <v>7</v>
      </c>
      <c r="BO46" s="343">
        <v>0</v>
      </c>
      <c r="BP46" s="343">
        <v>44</v>
      </c>
      <c r="BQ46" s="343">
        <v>1</v>
      </c>
      <c r="BR46" s="343">
        <v>0</v>
      </c>
      <c r="BS46" s="343">
        <v>44</v>
      </c>
      <c r="BT46" s="351">
        <v>42775</v>
      </c>
      <c r="BU46" s="343">
        <v>3</v>
      </c>
      <c r="BV46" s="343">
        <v>3</v>
      </c>
      <c r="BW46" s="343">
        <v>0</v>
      </c>
      <c r="BX46" s="343">
        <v>16</v>
      </c>
      <c r="BY46" s="343">
        <v>1</v>
      </c>
      <c r="BZ46" s="343">
        <v>0</v>
      </c>
      <c r="CA46" s="343">
        <v>16</v>
      </c>
      <c r="CB46" s="343">
        <v>41.333</v>
      </c>
      <c r="CC46" s="343">
        <v>0</v>
      </c>
      <c r="CD46" s="352"/>
      <c r="CE46" s="343">
        <v>1</v>
      </c>
      <c r="CF46" s="160"/>
      <c r="CG46" s="304">
        <v>775</v>
      </c>
      <c r="CH46" s="286">
        <v>100</v>
      </c>
      <c r="CI46" s="212">
        <v>8</v>
      </c>
      <c r="CJ46" s="312">
        <v>82.143</v>
      </c>
      <c r="CK46" s="325">
        <v>40.5</v>
      </c>
      <c r="CL46" s="212">
        <v>0</v>
      </c>
    </row>
    <row r="47" ht="14.7" customHeight="1">
      <c r="A47" t="s" s="166">
        <v>102</v>
      </c>
      <c r="B47" t="s" s="167">
        <v>253</v>
      </c>
      <c r="C47" s="259">
        <v>5</v>
      </c>
      <c r="D47" s="170">
        <v>2</v>
      </c>
      <c r="E47" s="169">
        <v>4</v>
      </c>
      <c r="F47" s="261">
        <v>5</v>
      </c>
      <c r="G47" s="555">
        <v>5</v>
      </c>
      <c r="H47" s="527">
        <v>2</v>
      </c>
      <c r="I47" s="527">
        <v>4</v>
      </c>
      <c r="J47" s="528">
        <v>5</v>
      </c>
      <c r="K47" s="556">
        <v>43433</v>
      </c>
      <c r="L47" s="177">
        <v>0</v>
      </c>
      <c r="M47" s="177">
        <v>2</v>
      </c>
      <c r="N47" s="289">
        <v>44173</v>
      </c>
      <c r="O47" t="s" s="179">
        <v>157</v>
      </c>
      <c r="P47" t="s" s="310">
        <v>249</v>
      </c>
      <c r="Q47" t="s" s="181">
        <v>107</v>
      </c>
      <c r="R47" s="182"/>
      <c r="S47" t="s" s="183">
        <v>254</v>
      </c>
      <c r="T47" t="s" s="224">
        <v>255</v>
      </c>
      <c r="U47" s="185">
        <v>22560</v>
      </c>
      <c r="V47" t="s" s="225">
        <v>133</v>
      </c>
      <c r="W47" s="226">
        <v>124</v>
      </c>
      <c r="X47" t="s" s="227">
        <v>256</v>
      </c>
      <c r="Y47" s="228">
        <v>89</v>
      </c>
      <c r="Z47" s="228">
        <v>48</v>
      </c>
      <c r="AA47" s="229">
        <v>100</v>
      </c>
      <c r="AB47" s="191">
        <v>60</v>
      </c>
      <c r="AC47" s="177">
        <v>49.6</v>
      </c>
      <c r="AD47" s="192">
        <f>AC47/AB47</f>
        <v>0.826666666666667</v>
      </c>
      <c r="AE47" s="177">
        <v>56.4130434782609</v>
      </c>
      <c r="AF47" s="192">
        <f>AE47/AB47</f>
        <v>0.940217391304348</v>
      </c>
      <c r="AG47" s="192">
        <f>AC47/AE47</f>
        <v>0.879229287090558</v>
      </c>
      <c r="AH47" s="193"/>
      <c r="AI47" t="s" s="230">
        <v>120</v>
      </c>
      <c r="AJ47" s="195">
        <v>0</v>
      </c>
      <c r="AK47" s="266">
        <v>3.21111</v>
      </c>
      <c r="AL47" s="266">
        <v>0.49171</v>
      </c>
      <c r="AM47" s="532">
        <v>0.85097</v>
      </c>
      <c r="AN47" s="533">
        <v>1.86843</v>
      </c>
      <c r="AO47" s="533">
        <v>1.34269</v>
      </c>
      <c r="AP47" s="533">
        <v>0.09164</v>
      </c>
      <c r="AQ47" s="533">
        <v>3.26757</v>
      </c>
      <c r="AR47" s="533">
        <v>0.4314</v>
      </c>
      <c r="AS47" s="533">
        <v>0.81511</v>
      </c>
      <c r="AT47" s="533">
        <v>2.02106</v>
      </c>
      <c r="AU47" s="533">
        <v>3.1568</v>
      </c>
      <c r="AV47" s="533">
        <v>0.46832</v>
      </c>
      <c r="AW47" s="533">
        <v>0.77751</v>
      </c>
      <c r="AX47" s="534">
        <v>1.90135</v>
      </c>
      <c r="AY47" s="234">
        <v>0</v>
      </c>
      <c r="AZ47" s="195">
        <v>0</v>
      </c>
      <c r="BA47" s="235">
        <v>0</v>
      </c>
      <c r="BB47" s="255">
        <f>BA47/AB47</f>
        <v>0</v>
      </c>
      <c r="BC47" s="203">
        <v>0</v>
      </c>
      <c r="BD47" s="535">
        <v>43433</v>
      </c>
      <c r="BE47" s="527">
        <v>3</v>
      </c>
      <c r="BF47" s="527">
        <v>3</v>
      </c>
      <c r="BG47" s="527">
        <v>0</v>
      </c>
      <c r="BH47" s="527">
        <v>12</v>
      </c>
      <c r="BI47" s="527">
        <v>1</v>
      </c>
      <c r="BJ47" s="527">
        <v>0</v>
      </c>
      <c r="BK47" s="527">
        <v>12</v>
      </c>
      <c r="BL47" s="536">
        <v>42991</v>
      </c>
      <c r="BM47" s="527">
        <v>2</v>
      </c>
      <c r="BN47" s="527">
        <v>2</v>
      </c>
      <c r="BO47" s="527">
        <v>0</v>
      </c>
      <c r="BP47" s="527">
        <v>8</v>
      </c>
      <c r="BQ47" s="527">
        <v>1</v>
      </c>
      <c r="BR47" s="527">
        <v>0</v>
      </c>
      <c r="BS47" s="527">
        <v>8</v>
      </c>
      <c r="BT47" s="536">
        <v>42622</v>
      </c>
      <c r="BU47" s="527">
        <v>7</v>
      </c>
      <c r="BV47" s="527">
        <v>7</v>
      </c>
      <c r="BW47" s="527">
        <v>0</v>
      </c>
      <c r="BX47" s="527">
        <v>52</v>
      </c>
      <c r="BY47" s="527">
        <v>2</v>
      </c>
      <c r="BZ47" s="527">
        <v>26</v>
      </c>
      <c r="CA47" s="527">
        <v>78</v>
      </c>
      <c r="CB47" s="527">
        <v>21.667</v>
      </c>
      <c r="CC47" s="527">
        <v>0</v>
      </c>
      <c r="CD47" s="537"/>
      <c r="CE47" s="527">
        <v>0</v>
      </c>
      <c r="CF47" s="218"/>
      <c r="CG47" s="207">
        <v>20</v>
      </c>
      <c r="CH47" s="239">
        <v>0</v>
      </c>
      <c r="CI47" s="240">
        <v>0</v>
      </c>
      <c r="CJ47" s="210">
        <v>96</v>
      </c>
      <c r="CK47" s="211">
        <v>79.012</v>
      </c>
      <c r="CL47" s="212">
        <v>0</v>
      </c>
    </row>
    <row r="48" ht="14.7" customHeight="1">
      <c r="A48" t="s" s="166">
        <v>102</v>
      </c>
      <c r="B48" t="s" s="167">
        <v>257</v>
      </c>
      <c r="C48" s="260">
        <v>3</v>
      </c>
      <c r="D48" s="170">
        <v>2</v>
      </c>
      <c r="E48" s="170">
        <v>2</v>
      </c>
      <c r="F48" s="261">
        <v>5</v>
      </c>
      <c r="G48" s="326">
        <v>5</v>
      </c>
      <c r="H48" s="327">
        <v>2</v>
      </c>
      <c r="I48" s="327">
        <v>3</v>
      </c>
      <c r="J48" s="328">
        <v>5</v>
      </c>
      <c r="K48" s="175">
        <v>43623</v>
      </c>
      <c r="L48" s="177">
        <v>0</v>
      </c>
      <c r="M48" s="177">
        <v>1</v>
      </c>
      <c r="N48" s="178">
        <v>44159</v>
      </c>
      <c r="O48" t="s" s="179">
        <v>157</v>
      </c>
      <c r="P48" t="s" s="310">
        <v>249</v>
      </c>
      <c r="Q48" t="s" s="181">
        <v>107</v>
      </c>
      <c r="R48" t="s" s="253">
        <v>123</v>
      </c>
      <c r="S48" t="s" s="183">
        <v>258</v>
      </c>
      <c r="T48" t="s" s="224">
        <v>259</v>
      </c>
      <c r="U48" s="185">
        <v>24382</v>
      </c>
      <c r="V48" t="s" s="225">
        <v>133</v>
      </c>
      <c r="W48" s="226">
        <v>77</v>
      </c>
      <c r="X48" t="s" s="227">
        <v>260</v>
      </c>
      <c r="Y48" s="228">
        <v>99</v>
      </c>
      <c r="Z48" s="228">
        <v>88</v>
      </c>
      <c r="AA48" s="229">
        <v>81</v>
      </c>
      <c r="AB48" s="191">
        <v>137</v>
      </c>
      <c r="AC48" s="177">
        <v>89.09999999999999</v>
      </c>
      <c r="AD48" s="192">
        <f>AC48/AB48</f>
        <v>0.65036496350365</v>
      </c>
      <c r="AE48" s="177">
        <v>98.04347826086961</v>
      </c>
      <c r="AF48" s="192">
        <f>AE48/AB48</f>
        <v>0.715645826721676</v>
      </c>
      <c r="AG48" s="192">
        <f>AC48/AE48</f>
        <v>0.908780487804878</v>
      </c>
      <c r="AH48" s="193"/>
      <c r="AI48" t="s" s="230">
        <v>120</v>
      </c>
      <c r="AJ48" s="195">
        <v>0</v>
      </c>
      <c r="AK48" s="197">
        <v>3.43847</v>
      </c>
      <c r="AL48" s="322">
        <v>0.37855</v>
      </c>
      <c r="AM48" s="152">
        <v>1.15231</v>
      </c>
      <c r="AN48" s="153">
        <v>1.90761</v>
      </c>
      <c r="AO48" s="153">
        <v>1.53087</v>
      </c>
      <c r="AP48" s="153">
        <v>0.03868</v>
      </c>
      <c r="AQ48" s="153">
        <v>3.2003</v>
      </c>
      <c r="AR48" s="153">
        <v>0.40233</v>
      </c>
      <c r="AS48" s="153">
        <v>0.79561</v>
      </c>
      <c r="AT48" s="153">
        <v>2.00236</v>
      </c>
      <c r="AU48" s="153">
        <v>3.45138</v>
      </c>
      <c r="AV48" s="153">
        <v>0.3866</v>
      </c>
      <c r="AW48" s="153">
        <v>1.07864</v>
      </c>
      <c r="AX48" s="154">
        <v>1.95936</v>
      </c>
      <c r="AY48" s="234">
        <v>0</v>
      </c>
      <c r="AZ48" s="195">
        <v>2</v>
      </c>
      <c r="BA48" s="254">
        <v>1625</v>
      </c>
      <c r="BB48" s="255">
        <f>BA48/AB48</f>
        <v>11.8613138686131</v>
      </c>
      <c r="BC48" s="203">
        <v>0</v>
      </c>
      <c r="BD48" s="158">
        <v>43623</v>
      </c>
      <c r="BE48" s="327">
        <v>18</v>
      </c>
      <c r="BF48" s="327">
        <v>18</v>
      </c>
      <c r="BG48" s="327">
        <v>0</v>
      </c>
      <c r="BH48" s="327">
        <v>88</v>
      </c>
      <c r="BI48" s="327">
        <v>1</v>
      </c>
      <c r="BJ48" s="327">
        <v>0</v>
      </c>
      <c r="BK48" s="327">
        <v>88</v>
      </c>
      <c r="BL48" s="159">
        <v>43160</v>
      </c>
      <c r="BM48" s="327">
        <v>20</v>
      </c>
      <c r="BN48" s="327">
        <v>20</v>
      </c>
      <c r="BO48" s="327">
        <v>0</v>
      </c>
      <c r="BP48" s="327">
        <v>116</v>
      </c>
      <c r="BQ48" s="327">
        <v>1</v>
      </c>
      <c r="BR48" s="327">
        <v>0</v>
      </c>
      <c r="BS48" s="327">
        <v>116</v>
      </c>
      <c r="BT48" s="159">
        <v>42768</v>
      </c>
      <c r="BU48" s="327">
        <v>15</v>
      </c>
      <c r="BV48" s="327">
        <v>15</v>
      </c>
      <c r="BW48" s="327">
        <v>0</v>
      </c>
      <c r="BX48" s="327">
        <v>72</v>
      </c>
      <c r="BY48" s="327">
        <v>1</v>
      </c>
      <c r="BZ48" s="327">
        <v>0</v>
      </c>
      <c r="CA48" s="327">
        <v>72</v>
      </c>
      <c r="CB48" s="327">
        <v>94.667</v>
      </c>
      <c r="CC48" s="327">
        <v>0</v>
      </c>
      <c r="CD48" s="128"/>
      <c r="CE48" s="327">
        <v>2</v>
      </c>
      <c r="CF48" s="160"/>
      <c r="CG48" s="285">
        <v>696.08</v>
      </c>
      <c r="CH48" s="208">
        <v>117.65</v>
      </c>
      <c r="CI48" s="268">
        <v>12</v>
      </c>
      <c r="CJ48" s="353">
        <v>79.41200000000001</v>
      </c>
      <c r="CK48" s="325">
        <v>58</v>
      </c>
      <c r="CL48" s="212">
        <v>0</v>
      </c>
    </row>
    <row r="49" ht="14.7" customHeight="1">
      <c r="A49" t="s" s="166">
        <v>102</v>
      </c>
      <c r="B49" t="s" s="167">
        <v>261</v>
      </c>
      <c r="C49" s="318">
        <v>1</v>
      </c>
      <c r="D49" s="170">
        <v>2</v>
      </c>
      <c r="E49" s="318">
        <v>1</v>
      </c>
      <c r="F49" s="341">
        <v>3</v>
      </c>
      <c r="G49" s="342">
        <v>3</v>
      </c>
      <c r="H49" s="343">
        <v>2</v>
      </c>
      <c r="I49" s="343">
        <v>1</v>
      </c>
      <c r="J49" s="344">
        <v>4</v>
      </c>
      <c r="K49" s="175">
        <v>43529</v>
      </c>
      <c r="L49" s="177">
        <v>0</v>
      </c>
      <c r="M49" s="177">
        <v>1</v>
      </c>
      <c r="N49" s="289">
        <v>44231</v>
      </c>
      <c r="O49" t="s" s="179">
        <v>157</v>
      </c>
      <c r="P49" t="s" s="310">
        <v>249</v>
      </c>
      <c r="Q49" t="s" s="181">
        <v>107</v>
      </c>
      <c r="R49" s="182"/>
      <c r="S49" t="s" s="183">
        <v>262</v>
      </c>
      <c r="T49" t="s" s="224">
        <v>259</v>
      </c>
      <c r="U49" s="185">
        <v>24368</v>
      </c>
      <c r="V49" t="s" s="225">
        <v>133</v>
      </c>
      <c r="W49" s="226">
        <v>77</v>
      </c>
      <c r="X49" t="s" s="227">
        <v>260</v>
      </c>
      <c r="Y49" s="228">
        <v>99</v>
      </c>
      <c r="Z49" s="228">
        <v>88</v>
      </c>
      <c r="AA49" s="229">
        <v>81</v>
      </c>
      <c r="AB49" s="191">
        <v>120</v>
      </c>
      <c r="AC49" s="177">
        <v>83.40000000000001</v>
      </c>
      <c r="AD49" s="192">
        <f>AC49/AB49</f>
        <v>0.695</v>
      </c>
      <c r="AE49" s="177">
        <v>110.293478260870</v>
      </c>
      <c r="AF49" s="192">
        <f>AE49/AB49</f>
        <v>0.919112318840583</v>
      </c>
      <c r="AG49" s="192">
        <f>AC49/AE49</f>
        <v>0.756164383561641</v>
      </c>
      <c r="AH49" t="s" s="321">
        <v>162</v>
      </c>
      <c r="AI49" t="s" s="230">
        <v>120</v>
      </c>
      <c r="AJ49" s="195">
        <v>0</v>
      </c>
      <c r="AK49" s="266">
        <v>3.22344</v>
      </c>
      <c r="AL49" s="322">
        <v>0.29368</v>
      </c>
      <c r="AM49" s="346">
        <v>1.21155</v>
      </c>
      <c r="AN49" s="347">
        <v>1.71821</v>
      </c>
      <c r="AO49" s="347">
        <v>1.50523</v>
      </c>
      <c r="AP49" s="347">
        <v>0.06428</v>
      </c>
      <c r="AQ49" s="347">
        <v>3.09896</v>
      </c>
      <c r="AR49" s="347">
        <v>0.36828</v>
      </c>
      <c r="AS49" s="347">
        <v>0.75828</v>
      </c>
      <c r="AT49" s="347">
        <v>1.9724</v>
      </c>
      <c r="AU49" s="347">
        <v>3.34134</v>
      </c>
      <c r="AV49" s="347">
        <v>0.32766</v>
      </c>
      <c r="AW49" s="347">
        <v>1.18992</v>
      </c>
      <c r="AX49" s="348">
        <v>1.79163</v>
      </c>
      <c r="AY49" s="195">
        <v>4</v>
      </c>
      <c r="AZ49" s="195">
        <v>0</v>
      </c>
      <c r="BA49" s="235">
        <v>0</v>
      </c>
      <c r="BB49" s="255">
        <f>BA49/AB49</f>
        <v>0</v>
      </c>
      <c r="BC49" s="203">
        <v>0</v>
      </c>
      <c r="BD49" s="350">
        <v>43529</v>
      </c>
      <c r="BE49" s="343">
        <v>32</v>
      </c>
      <c r="BF49" s="343">
        <v>31</v>
      </c>
      <c r="BG49" s="343">
        <v>2</v>
      </c>
      <c r="BH49" s="343">
        <v>228</v>
      </c>
      <c r="BI49" s="343">
        <v>1</v>
      </c>
      <c r="BJ49" s="343">
        <v>0</v>
      </c>
      <c r="BK49" s="343">
        <v>228</v>
      </c>
      <c r="BL49" s="351">
        <v>43041</v>
      </c>
      <c r="BM49" s="343">
        <v>24</v>
      </c>
      <c r="BN49" s="343">
        <v>24</v>
      </c>
      <c r="BO49" s="343">
        <v>0</v>
      </c>
      <c r="BP49" s="343">
        <v>108</v>
      </c>
      <c r="BQ49" s="343">
        <v>1</v>
      </c>
      <c r="BR49" s="343">
        <v>0</v>
      </c>
      <c r="BS49" s="343">
        <v>108</v>
      </c>
      <c r="BT49" s="351">
        <v>42670</v>
      </c>
      <c r="BU49" s="343">
        <v>11</v>
      </c>
      <c r="BV49" s="343">
        <v>11</v>
      </c>
      <c r="BW49" s="343">
        <v>0</v>
      </c>
      <c r="BX49" s="343">
        <v>72</v>
      </c>
      <c r="BY49" s="343">
        <v>1</v>
      </c>
      <c r="BZ49" s="343">
        <v>0</v>
      </c>
      <c r="CA49" s="343">
        <v>72</v>
      </c>
      <c r="CB49" s="343">
        <v>162</v>
      </c>
      <c r="CC49" s="343">
        <v>0</v>
      </c>
      <c r="CD49" s="352"/>
      <c r="CE49" s="343">
        <v>0</v>
      </c>
      <c r="CF49" s="160"/>
      <c r="CG49" s="304">
        <v>869.16</v>
      </c>
      <c r="CH49" s="208">
        <v>130.84</v>
      </c>
      <c r="CI49" s="268">
        <v>14</v>
      </c>
      <c r="CJ49" s="312">
        <v>85.047</v>
      </c>
      <c r="CK49" s="267">
        <v>100</v>
      </c>
      <c r="CL49" s="212">
        <v>0</v>
      </c>
    </row>
    <row r="50" ht="13.55" customHeight="1">
      <c r="A50" s="505"/>
      <c r="B50" t="s" s="506">
        <v>249</v>
      </c>
      <c r="C50" s="549">
        <f>AVERAGE(C46:C49)</f>
        <v>3.25</v>
      </c>
      <c r="D50" s="551">
        <f>AVERAGE(D46:D49)</f>
        <v>2.25</v>
      </c>
      <c r="E50" s="557">
        <f>AVERAGE(E46:E49)</f>
        <v>2.75</v>
      </c>
      <c r="F50" s="552">
        <f>AVERAGE(F46:F49)</f>
        <v>4.25</v>
      </c>
      <c r="G50" s="558"/>
      <c r="H50" s="352"/>
      <c r="I50" s="352"/>
      <c r="J50" s="511"/>
      <c r="K50" s="518"/>
      <c r="L50" s="513"/>
      <c r="M50" s="513"/>
      <c r="N50" s="559"/>
      <c r="O50" s="513"/>
      <c r="P50" s="513"/>
      <c r="Q50" s="515"/>
      <c r="R50" s="515"/>
      <c r="S50" s="516"/>
      <c r="T50" s="513"/>
      <c r="U50" s="513"/>
      <c r="V50" s="513"/>
      <c r="W50" s="513"/>
      <c r="X50" s="513"/>
      <c r="Y50" s="513"/>
      <c r="Z50" s="513"/>
      <c r="AA50" s="513"/>
      <c r="AB50" s="513"/>
      <c r="AC50" s="513"/>
      <c r="AD50" s="513"/>
      <c r="AE50" s="513"/>
      <c r="AF50" s="513"/>
      <c r="AG50" s="513"/>
      <c r="AH50" s="513"/>
      <c r="AI50" s="513"/>
      <c r="AJ50" s="513"/>
      <c r="AK50" s="513"/>
      <c r="AL50" s="517"/>
      <c r="AM50" s="346"/>
      <c r="AN50" s="347"/>
      <c r="AO50" s="347"/>
      <c r="AP50" s="347"/>
      <c r="AQ50" s="347"/>
      <c r="AR50" s="347"/>
      <c r="AS50" s="347"/>
      <c r="AT50" s="347"/>
      <c r="AU50" s="347"/>
      <c r="AV50" s="347"/>
      <c r="AW50" s="347"/>
      <c r="AX50" s="348"/>
      <c r="AY50" s="518"/>
      <c r="AZ50" s="513"/>
      <c r="BA50" s="513"/>
      <c r="BB50" s="513"/>
      <c r="BC50" s="519"/>
      <c r="BD50" s="350"/>
      <c r="BE50" s="352"/>
      <c r="BF50" s="352"/>
      <c r="BG50" s="352"/>
      <c r="BH50" s="352"/>
      <c r="BI50" s="352"/>
      <c r="BJ50" s="352"/>
      <c r="BK50" s="352"/>
      <c r="BL50" s="351"/>
      <c r="BM50" s="352"/>
      <c r="BN50" s="352"/>
      <c r="BO50" s="352"/>
      <c r="BP50" s="352"/>
      <c r="BQ50" s="352"/>
      <c r="BR50" s="352"/>
      <c r="BS50" s="352"/>
      <c r="BT50" s="351"/>
      <c r="BU50" s="352"/>
      <c r="BV50" s="352"/>
      <c r="BW50" s="352"/>
      <c r="BX50" s="352"/>
      <c r="BY50" s="352"/>
      <c r="BZ50" s="352"/>
      <c r="CA50" s="352"/>
      <c r="CB50" s="352"/>
      <c r="CC50" s="352"/>
      <c r="CD50" s="352"/>
      <c r="CE50" s="352"/>
      <c r="CF50" s="160"/>
      <c r="CG50" s="520"/>
      <c r="CH50" s="521"/>
      <c r="CI50" s="521"/>
      <c r="CJ50" s="521"/>
      <c r="CK50" s="521"/>
      <c r="CL50" s="522"/>
    </row>
    <row r="51" ht="26.55" customHeight="1">
      <c r="A51" t="s" s="166">
        <v>102</v>
      </c>
      <c r="B51" t="s" s="167">
        <v>263</v>
      </c>
      <c r="C51" s="259">
        <v>5</v>
      </c>
      <c r="D51" s="169">
        <v>4</v>
      </c>
      <c r="E51" s="169">
        <v>4</v>
      </c>
      <c r="F51" s="261">
        <v>5</v>
      </c>
      <c r="G51" s="172">
        <v>5</v>
      </c>
      <c r="H51" s="173">
        <v>4</v>
      </c>
      <c r="I51" s="173">
        <v>5</v>
      </c>
      <c r="J51" s="560"/>
      <c r="K51" s="333">
        <v>44280</v>
      </c>
      <c r="L51" s="177">
        <v>0</v>
      </c>
      <c r="M51" s="263">
        <v>0</v>
      </c>
      <c r="N51" t="s" s="253">
        <v>128</v>
      </c>
      <c r="O51" t="s" s="264">
        <v>238</v>
      </c>
      <c r="P51" t="s" s="290">
        <v>264</v>
      </c>
      <c r="Q51" t="s" s="181">
        <v>107</v>
      </c>
      <c r="R51" s="182"/>
      <c r="S51" t="s" s="183">
        <v>265</v>
      </c>
      <c r="T51" t="s" s="224">
        <v>266</v>
      </c>
      <c r="U51" s="185">
        <v>22901</v>
      </c>
      <c r="V51" t="s" s="225">
        <v>172</v>
      </c>
      <c r="W51" s="226">
        <v>7</v>
      </c>
      <c r="X51" t="s" s="561">
        <v>267</v>
      </c>
      <c r="Y51" s="562">
        <v>18</v>
      </c>
      <c r="Z51" s="228">
        <v>2</v>
      </c>
      <c r="AA51" s="229">
        <v>43</v>
      </c>
      <c r="AB51" s="191">
        <v>30</v>
      </c>
      <c r="AC51" s="177">
        <v>30.6</v>
      </c>
      <c r="AD51" s="192">
        <f>AC51/AB51</f>
        <v>1.02</v>
      </c>
      <c r="AE51" s="177">
        <v>28.3586956521739</v>
      </c>
      <c r="AF51" s="192">
        <f>AE51/AB51</f>
        <v>0.945289855072463</v>
      </c>
      <c r="AG51" s="192">
        <f>AC51/AE51</f>
        <v>1.07903411268685</v>
      </c>
      <c r="AH51" s="193"/>
      <c r="AI51" t="s" s="230">
        <v>120</v>
      </c>
      <c r="AJ51" s="195">
        <v>0</v>
      </c>
      <c r="AK51" s="197">
        <v>3.8614</v>
      </c>
      <c r="AL51" s="197">
        <v>0.60011</v>
      </c>
      <c r="AM51" s="198">
        <v>0.73819</v>
      </c>
      <c r="AN51" s="199">
        <v>2.5231</v>
      </c>
      <c r="AO51" s="199">
        <v>1.3383</v>
      </c>
      <c r="AP51" s="199">
        <v>0</v>
      </c>
      <c r="AQ51" s="199">
        <v>2.91569</v>
      </c>
      <c r="AR51" s="199">
        <v>0.24453</v>
      </c>
      <c r="AS51" s="199">
        <v>0.62473</v>
      </c>
      <c r="AT51" s="199">
        <v>2.04643</v>
      </c>
      <c r="AU51" s="199">
        <v>4.25423</v>
      </c>
      <c r="AV51" s="199">
        <v>1.00834</v>
      </c>
      <c r="AW51" s="199">
        <v>0.88001</v>
      </c>
      <c r="AX51" s="200">
        <v>2.53574</v>
      </c>
      <c r="AY51" s="234">
        <v>0</v>
      </c>
      <c r="AZ51" s="195">
        <v>0</v>
      </c>
      <c r="BA51" s="235">
        <v>0</v>
      </c>
      <c r="BB51" s="255">
        <f>BA51/AB51</f>
        <v>0</v>
      </c>
      <c r="BC51" s="203">
        <v>0</v>
      </c>
      <c r="BD51" s="204">
        <v>44280</v>
      </c>
      <c r="BE51" s="173">
        <v>5</v>
      </c>
      <c r="BF51" s="173">
        <v>5</v>
      </c>
      <c r="BG51" s="173">
        <v>0</v>
      </c>
      <c r="BH51" s="173">
        <v>28</v>
      </c>
      <c r="BI51" s="173">
        <v>1</v>
      </c>
      <c r="BJ51" s="173">
        <v>0</v>
      </c>
      <c r="BK51" s="173">
        <v>28</v>
      </c>
      <c r="BL51" s="205">
        <v>43657</v>
      </c>
      <c r="BM51" s="173">
        <v>8</v>
      </c>
      <c r="BN51" s="173">
        <v>8</v>
      </c>
      <c r="BO51" s="173">
        <v>0</v>
      </c>
      <c r="BP51" s="173">
        <v>40</v>
      </c>
      <c r="BQ51" s="173">
        <v>1</v>
      </c>
      <c r="BR51" s="173">
        <v>0</v>
      </c>
      <c r="BS51" s="173">
        <v>40</v>
      </c>
      <c r="BT51" s="205">
        <v>43356</v>
      </c>
      <c r="BU51" s="173">
        <v>13</v>
      </c>
      <c r="BV51" s="173">
        <v>13</v>
      </c>
      <c r="BW51" s="173">
        <v>0</v>
      </c>
      <c r="BX51" s="173">
        <v>68</v>
      </c>
      <c r="BY51" s="173">
        <v>1</v>
      </c>
      <c r="BZ51" s="173">
        <v>0</v>
      </c>
      <c r="CA51" s="173">
        <v>68</v>
      </c>
      <c r="CB51" s="173">
        <v>38.667</v>
      </c>
      <c r="CC51" s="173">
        <v>0</v>
      </c>
      <c r="CD51" s="206"/>
      <c r="CE51" s="173">
        <v>0</v>
      </c>
      <c r="CF51" s="160"/>
      <c r="CG51" s="207">
        <v>333.33</v>
      </c>
      <c r="CH51" s="208">
        <v>166.67</v>
      </c>
      <c r="CI51" s="240">
        <v>5</v>
      </c>
      <c r="CJ51" s="301">
        <v>96.667</v>
      </c>
      <c r="CK51" s="329">
        <v>94.03</v>
      </c>
      <c r="CL51" s="212">
        <v>0</v>
      </c>
    </row>
    <row r="52" ht="26.55" customHeight="1">
      <c r="A52" t="s" s="166">
        <v>102</v>
      </c>
      <c r="B52" t="s" s="167">
        <v>268</v>
      </c>
      <c r="C52" s="213">
        <v>3</v>
      </c>
      <c r="D52" s="214">
        <v>4</v>
      </c>
      <c r="E52" s="357">
        <v>2</v>
      </c>
      <c r="F52" s="563">
        <v>4</v>
      </c>
      <c r="G52" s="564">
        <v>4</v>
      </c>
      <c r="H52" s="565">
        <v>3</v>
      </c>
      <c r="I52" s="565">
        <v>3</v>
      </c>
      <c r="J52" s="566">
        <v>5</v>
      </c>
      <c r="K52" s="219">
        <v>43888</v>
      </c>
      <c r="L52" s="221">
        <v>0</v>
      </c>
      <c r="M52" s="221">
        <v>2</v>
      </c>
      <c r="N52" s="273">
        <v>44203</v>
      </c>
      <c r="O52" t="s" s="179">
        <v>238</v>
      </c>
      <c r="P52" t="s" s="290">
        <v>264</v>
      </c>
      <c r="Q52" t="s" s="181">
        <v>107</v>
      </c>
      <c r="R52" s="182"/>
      <c r="S52" t="s" s="183">
        <v>143</v>
      </c>
      <c r="T52" t="s" s="224">
        <v>179</v>
      </c>
      <c r="U52" s="185">
        <v>23233</v>
      </c>
      <c r="V52" t="s" s="225">
        <v>110</v>
      </c>
      <c r="W52" s="226">
        <v>28</v>
      </c>
      <c r="X52" t="s" s="227">
        <v>180</v>
      </c>
      <c r="Y52" s="228">
        <v>25</v>
      </c>
      <c r="Z52" s="228">
        <v>13</v>
      </c>
      <c r="AA52" s="229">
        <v>26</v>
      </c>
      <c r="AB52" s="191">
        <v>75</v>
      </c>
      <c r="AC52" s="177">
        <v>44.4</v>
      </c>
      <c r="AD52" s="192">
        <f>AC52/AB52</f>
        <v>0.592</v>
      </c>
      <c r="AE52" s="177">
        <v>70.7717391304348</v>
      </c>
      <c r="AF52" s="192">
        <f>AE52/AB52</f>
        <v>0.943623188405797</v>
      </c>
      <c r="AG52" s="192">
        <f>AC52/AE52</f>
        <v>0.627369067731531</v>
      </c>
      <c r="AH52" s="193"/>
      <c r="AI52" t="s" s="230">
        <v>120</v>
      </c>
      <c r="AJ52" s="195">
        <v>0</v>
      </c>
      <c r="AK52" s="196">
        <v>5.51939</v>
      </c>
      <c r="AL52" s="197">
        <v>0.76542</v>
      </c>
      <c r="AM52" s="567">
        <v>1.85224</v>
      </c>
      <c r="AN52" s="568">
        <v>2.90172</v>
      </c>
      <c r="AO52" s="568">
        <v>2.61767</v>
      </c>
      <c r="AP52" s="568">
        <v>0.14091</v>
      </c>
      <c r="AQ52" s="568">
        <v>3.49321</v>
      </c>
      <c r="AR52" s="568">
        <v>0.53683</v>
      </c>
      <c r="AS52" s="568">
        <v>0.77603</v>
      </c>
      <c r="AT52" s="568">
        <v>2.18034</v>
      </c>
      <c r="AU52" s="568">
        <v>5.07555</v>
      </c>
      <c r="AV52" s="568">
        <v>0.58584</v>
      </c>
      <c r="AW52" s="568">
        <v>1.77755</v>
      </c>
      <c r="AX52" s="569">
        <v>2.73715</v>
      </c>
      <c r="AY52" s="234">
        <v>0</v>
      </c>
      <c r="AZ52" s="195">
        <v>2</v>
      </c>
      <c r="BA52" s="254">
        <v>14456</v>
      </c>
      <c r="BB52" s="255">
        <f>BA52/AB52</f>
        <v>192.746666666667</v>
      </c>
      <c r="BC52" s="203">
        <v>0</v>
      </c>
      <c r="BD52" s="570">
        <v>43888</v>
      </c>
      <c r="BE52" s="565">
        <v>15</v>
      </c>
      <c r="BF52" s="565">
        <v>15</v>
      </c>
      <c r="BG52" s="565">
        <v>0</v>
      </c>
      <c r="BH52" s="565">
        <v>92</v>
      </c>
      <c r="BI52" s="565">
        <v>1</v>
      </c>
      <c r="BJ52" s="565">
        <v>0</v>
      </c>
      <c r="BK52" s="565">
        <v>92</v>
      </c>
      <c r="BL52" s="571">
        <v>43454</v>
      </c>
      <c r="BM52" s="565">
        <v>11</v>
      </c>
      <c r="BN52" s="565">
        <v>11</v>
      </c>
      <c r="BO52" s="565">
        <v>0</v>
      </c>
      <c r="BP52" s="565">
        <v>80</v>
      </c>
      <c r="BQ52" s="565">
        <v>2</v>
      </c>
      <c r="BR52" s="565">
        <v>40</v>
      </c>
      <c r="BS52" s="565">
        <v>120</v>
      </c>
      <c r="BT52" s="571">
        <v>43027</v>
      </c>
      <c r="BU52" s="565">
        <v>1</v>
      </c>
      <c r="BV52" s="565">
        <v>1</v>
      </c>
      <c r="BW52" s="565">
        <v>0</v>
      </c>
      <c r="BX52" s="565">
        <v>4</v>
      </c>
      <c r="BY52" s="565">
        <v>1</v>
      </c>
      <c r="BZ52" s="565">
        <v>0</v>
      </c>
      <c r="CA52" s="565">
        <v>4</v>
      </c>
      <c r="CB52" s="565">
        <v>86.667</v>
      </c>
      <c r="CC52" s="565">
        <v>0</v>
      </c>
      <c r="CD52" s="572"/>
      <c r="CE52" s="565">
        <v>2</v>
      </c>
      <c r="CF52" s="218"/>
      <c r="CG52" s="304">
        <v>728.8099999999999</v>
      </c>
      <c r="CH52" s="208">
        <v>118.64</v>
      </c>
      <c r="CI52" s="212">
        <v>7</v>
      </c>
      <c r="CJ52" s="301">
        <v>93.22</v>
      </c>
      <c r="CK52" s="299">
        <v>65.041</v>
      </c>
      <c r="CL52" s="212">
        <v>0</v>
      </c>
    </row>
    <row r="53" ht="26.55" customHeight="1">
      <c r="A53" t="s" s="166">
        <v>102</v>
      </c>
      <c r="B53" t="s" s="167">
        <v>269</v>
      </c>
      <c r="C53" s="362">
        <v>3</v>
      </c>
      <c r="D53" s="363">
        <v>2</v>
      </c>
      <c r="E53" s="362">
        <v>3</v>
      </c>
      <c r="F53" s="364">
        <v>3</v>
      </c>
      <c r="G53" s="573">
        <v>3</v>
      </c>
      <c r="H53" s="574">
        <v>2</v>
      </c>
      <c r="I53" s="574">
        <v>2</v>
      </c>
      <c r="J53" s="575">
        <v>4</v>
      </c>
      <c r="K53" s="371">
        <v>43563</v>
      </c>
      <c r="L53" s="576">
        <v>44301</v>
      </c>
      <c r="M53" s="366">
        <v>1</v>
      </c>
      <c r="N53" s="359">
        <v>44152</v>
      </c>
      <c r="O53" t="s" s="179">
        <v>225</v>
      </c>
      <c r="P53" t="s" s="290">
        <v>264</v>
      </c>
      <c r="Q53" t="s" s="181">
        <v>107</v>
      </c>
      <c r="R53" t="s" s="253">
        <v>123</v>
      </c>
      <c r="S53" t="s" s="183">
        <v>148</v>
      </c>
      <c r="T53" t="s" s="224">
        <v>149</v>
      </c>
      <c r="U53" s="373">
        <v>24016</v>
      </c>
      <c r="V53" t="s" s="225">
        <v>118</v>
      </c>
      <c r="W53" s="226">
        <v>110</v>
      </c>
      <c r="X53" t="s" s="227">
        <v>150</v>
      </c>
      <c r="Y53" s="228">
        <v>104</v>
      </c>
      <c r="Z53" s="228">
        <v>66</v>
      </c>
      <c r="AA53" s="229">
        <v>102</v>
      </c>
      <c r="AB53" s="191">
        <v>70</v>
      </c>
      <c r="AC53" s="177">
        <v>53.8</v>
      </c>
      <c r="AD53" s="192">
        <f>AC53/AB53</f>
        <v>0.768571428571429</v>
      </c>
      <c r="AE53" s="177">
        <v>62.8478260869565</v>
      </c>
      <c r="AF53" s="192">
        <f>AE53/AB53</f>
        <v>0.897826086956521</v>
      </c>
      <c r="AG53" s="192">
        <f>AC53/AE53</f>
        <v>0.856035973711519</v>
      </c>
      <c r="AH53" s="193"/>
      <c r="AI53" t="s" s="230">
        <v>120</v>
      </c>
      <c r="AJ53" s="195">
        <v>0</v>
      </c>
      <c r="AK53" s="197">
        <v>3.4935</v>
      </c>
      <c r="AL53" s="322">
        <v>0.38779</v>
      </c>
      <c r="AM53" s="577">
        <v>1.21354</v>
      </c>
      <c r="AN53" s="578">
        <v>1.89217</v>
      </c>
      <c r="AO53" s="578">
        <v>1.60133</v>
      </c>
      <c r="AP53" s="578">
        <v>0.04048</v>
      </c>
      <c r="AQ53" s="578">
        <v>3.14226</v>
      </c>
      <c r="AR53" s="578">
        <v>0.34974</v>
      </c>
      <c r="AS53" s="578">
        <v>0.69398</v>
      </c>
      <c r="AT53" s="578">
        <v>2.09854</v>
      </c>
      <c r="AU53" s="578">
        <v>3.57137</v>
      </c>
      <c r="AV53" s="578">
        <v>0.45558</v>
      </c>
      <c r="AW53" s="578">
        <v>1.30231</v>
      </c>
      <c r="AX53" s="579">
        <v>1.85443</v>
      </c>
      <c r="AY53" s="195">
        <v>3</v>
      </c>
      <c r="AZ53" s="195">
        <v>0</v>
      </c>
      <c r="BA53" s="235">
        <v>0</v>
      </c>
      <c r="BB53" s="255">
        <f>BA53/AB53</f>
        <v>0</v>
      </c>
      <c r="BC53" s="203">
        <v>0</v>
      </c>
      <c r="BD53" s="580">
        <v>43563</v>
      </c>
      <c r="BE53" s="574">
        <v>5</v>
      </c>
      <c r="BF53" s="574">
        <v>4</v>
      </c>
      <c r="BG53" s="574">
        <v>1</v>
      </c>
      <c r="BH53" s="574">
        <v>32</v>
      </c>
      <c r="BI53" s="574">
        <v>1</v>
      </c>
      <c r="BJ53" s="574">
        <v>0</v>
      </c>
      <c r="BK53" s="574">
        <v>32</v>
      </c>
      <c r="BL53" s="581">
        <v>43146</v>
      </c>
      <c r="BM53" s="574">
        <v>12</v>
      </c>
      <c r="BN53" s="574">
        <v>12</v>
      </c>
      <c r="BO53" s="574">
        <v>0</v>
      </c>
      <c r="BP53" s="574">
        <v>52</v>
      </c>
      <c r="BQ53" s="574">
        <v>1</v>
      </c>
      <c r="BR53" s="574">
        <v>0</v>
      </c>
      <c r="BS53" s="574">
        <v>52</v>
      </c>
      <c r="BT53" s="581">
        <v>42712</v>
      </c>
      <c r="BU53" s="574">
        <v>26</v>
      </c>
      <c r="BV53" s="574">
        <v>26</v>
      </c>
      <c r="BW53" s="574">
        <v>0</v>
      </c>
      <c r="BX53" s="574">
        <v>156</v>
      </c>
      <c r="BY53" s="574">
        <v>1</v>
      </c>
      <c r="BZ53" s="574">
        <v>0</v>
      </c>
      <c r="CA53" s="574">
        <v>156</v>
      </c>
      <c r="CB53" s="574">
        <v>59.333</v>
      </c>
      <c r="CC53" s="574">
        <v>0</v>
      </c>
      <c r="CD53" s="582"/>
      <c r="CE53" s="574">
        <v>0</v>
      </c>
      <c r="CF53" s="218"/>
      <c r="CG53" s="303">
        <v>1000</v>
      </c>
      <c r="CH53" s="208">
        <v>222.22</v>
      </c>
      <c r="CI53" s="268">
        <v>12</v>
      </c>
      <c r="CJ53" s="301">
        <v>96.29600000000001</v>
      </c>
      <c r="CK53" s="299">
        <v>62.5</v>
      </c>
      <c r="CL53" s="212">
        <v>0</v>
      </c>
    </row>
    <row r="54" ht="26.55" customHeight="1">
      <c r="A54" t="s" s="166">
        <v>102</v>
      </c>
      <c r="B54" t="s" s="452">
        <v>270</v>
      </c>
      <c r="C54" s="525">
        <v>5</v>
      </c>
      <c r="D54" s="466">
        <v>4</v>
      </c>
      <c r="E54" s="525">
        <v>5</v>
      </c>
      <c r="F54" s="467">
        <v>5</v>
      </c>
      <c r="G54" s="583">
        <v>5</v>
      </c>
      <c r="H54" s="247">
        <v>4</v>
      </c>
      <c r="I54" s="247">
        <v>5</v>
      </c>
      <c r="J54" s="218"/>
      <c r="K54" s="584">
        <v>43740</v>
      </c>
      <c r="L54" s="420">
        <v>0</v>
      </c>
      <c r="M54" s="530">
        <v>0</v>
      </c>
      <c r="N54" t="s" s="253">
        <v>128</v>
      </c>
      <c r="O54" t="s" s="264">
        <v>238</v>
      </c>
      <c r="P54" t="s" s="290">
        <v>264</v>
      </c>
      <c r="Q54" t="s" s="181">
        <v>107</v>
      </c>
      <c r="R54" s="182"/>
      <c r="S54" t="s" s="183">
        <v>213</v>
      </c>
      <c r="T54" t="s" s="224">
        <v>214</v>
      </c>
      <c r="U54" s="185">
        <v>23462</v>
      </c>
      <c r="V54" t="s" s="225">
        <v>145</v>
      </c>
      <c r="W54" s="226">
        <v>24</v>
      </c>
      <c r="X54" t="s" s="227">
        <v>215</v>
      </c>
      <c r="Y54" s="228">
        <v>33</v>
      </c>
      <c r="Z54" s="228">
        <v>34</v>
      </c>
      <c r="AA54" s="229">
        <v>18</v>
      </c>
      <c r="AB54" s="191">
        <v>30</v>
      </c>
      <c r="AC54" s="177">
        <v>28.8</v>
      </c>
      <c r="AD54" s="192">
        <f>AC54/AB54</f>
        <v>0.96</v>
      </c>
      <c r="AE54" s="177">
        <v>28.9239130434783</v>
      </c>
      <c r="AF54" s="192">
        <f>AE54/AB54</f>
        <v>0.96413043478261</v>
      </c>
      <c r="AG54" s="192">
        <f>AC54/AE54</f>
        <v>0.995715896279593</v>
      </c>
      <c r="AH54" s="193"/>
      <c r="AI54" t="s" s="230">
        <v>120</v>
      </c>
      <c r="AJ54" s="195">
        <v>0</v>
      </c>
      <c r="AK54" s="197">
        <v>3.96512</v>
      </c>
      <c r="AL54" s="197">
        <v>0.74748</v>
      </c>
      <c r="AM54" s="231">
        <v>0.83313</v>
      </c>
      <c r="AN54" s="232">
        <v>2.38451</v>
      </c>
      <c r="AO54" s="232">
        <v>1.58061</v>
      </c>
      <c r="AP54" s="232">
        <v>0</v>
      </c>
      <c r="AQ54" s="232">
        <v>3.17822</v>
      </c>
      <c r="AR54" s="232">
        <v>0.29825</v>
      </c>
      <c r="AS54" s="232">
        <v>0.68159</v>
      </c>
      <c r="AT54" s="232">
        <v>2.19838</v>
      </c>
      <c r="AU54" s="232">
        <v>4.00765</v>
      </c>
      <c r="AV54" s="232">
        <v>1.02977</v>
      </c>
      <c r="AW54" s="232">
        <v>0.91033</v>
      </c>
      <c r="AX54" s="233">
        <v>2.23081</v>
      </c>
      <c r="AY54" s="195">
        <v>2</v>
      </c>
      <c r="AZ54" s="195">
        <v>0</v>
      </c>
      <c r="BA54" s="235">
        <v>0</v>
      </c>
      <c r="BB54" s="255">
        <f>BA54/AB54</f>
        <v>0</v>
      </c>
      <c r="BC54" s="203">
        <v>0</v>
      </c>
      <c r="BD54" s="256">
        <v>43740</v>
      </c>
      <c r="BE54" s="247">
        <v>4</v>
      </c>
      <c r="BF54" s="247">
        <v>4</v>
      </c>
      <c r="BG54" s="247">
        <v>3</v>
      </c>
      <c r="BH54" s="247">
        <v>16</v>
      </c>
      <c r="BI54" s="247">
        <v>1</v>
      </c>
      <c r="BJ54" s="247">
        <v>0</v>
      </c>
      <c r="BK54" s="247">
        <v>16</v>
      </c>
      <c r="BL54" s="238">
        <v>43203</v>
      </c>
      <c r="BM54" s="247">
        <v>2</v>
      </c>
      <c r="BN54" s="247">
        <v>2</v>
      </c>
      <c r="BO54" s="247">
        <v>0</v>
      </c>
      <c r="BP54" s="247">
        <v>8</v>
      </c>
      <c r="BQ54" s="247">
        <v>1</v>
      </c>
      <c r="BR54" s="247">
        <v>0</v>
      </c>
      <c r="BS54" s="247">
        <v>8</v>
      </c>
      <c r="BT54" s="238">
        <v>42705</v>
      </c>
      <c r="BU54" s="247">
        <v>3</v>
      </c>
      <c r="BV54" s="247">
        <v>3</v>
      </c>
      <c r="BW54" s="247">
        <v>0</v>
      </c>
      <c r="BX54" s="247">
        <v>8</v>
      </c>
      <c r="BY54" s="247">
        <v>1</v>
      </c>
      <c r="BZ54" s="247">
        <v>0</v>
      </c>
      <c r="CA54" s="247">
        <v>8</v>
      </c>
      <c r="CB54" s="247">
        <v>12</v>
      </c>
      <c r="CC54" s="247">
        <v>0</v>
      </c>
      <c r="CD54" s="217"/>
      <c r="CE54" s="247">
        <v>0</v>
      </c>
      <c r="CF54" s="218"/>
      <c r="CG54" s="207">
        <v>0</v>
      </c>
      <c r="CH54" s="239">
        <v>0</v>
      </c>
      <c r="CI54" s="240">
        <v>0</v>
      </c>
      <c r="CJ54" s="301">
        <v>100</v>
      </c>
      <c r="CK54" s="299">
        <v>87.619</v>
      </c>
      <c r="CL54" s="212">
        <v>0</v>
      </c>
    </row>
    <row r="55" ht="13.55" customHeight="1">
      <c r="A55" s="505"/>
      <c r="B55" t="s" s="506">
        <v>264</v>
      </c>
      <c r="C55" s="538">
        <f>AVERAGE(C51:C54)</f>
        <v>4</v>
      </c>
      <c r="D55" s="585">
        <f>AVERAGE(D51:D54)</f>
        <v>3.5</v>
      </c>
      <c r="E55" s="585">
        <f>AVERAGE(E51:E54)</f>
        <v>3.5</v>
      </c>
      <c r="F55" s="541">
        <f>AVERAGE(F51:F54)</f>
        <v>4.25</v>
      </c>
      <c r="G55" s="216"/>
      <c r="H55" s="217"/>
      <c r="I55" s="217"/>
      <c r="J55" s="307"/>
      <c r="K55" s="542"/>
      <c r="L55" s="543"/>
      <c r="M55" s="543"/>
      <c r="N55" s="544"/>
      <c r="O55" s="513"/>
      <c r="P55" s="513"/>
      <c r="Q55" s="515"/>
      <c r="R55" s="515"/>
      <c r="S55" s="516"/>
      <c r="T55" s="513"/>
      <c r="U55" s="513"/>
      <c r="V55" s="513"/>
      <c r="W55" s="513"/>
      <c r="X55" s="513"/>
      <c r="Y55" s="513"/>
      <c r="Z55" s="513"/>
      <c r="AA55" s="513"/>
      <c r="AB55" s="513"/>
      <c r="AC55" s="513"/>
      <c r="AD55" s="513"/>
      <c r="AE55" s="513"/>
      <c r="AF55" s="513"/>
      <c r="AG55" s="513"/>
      <c r="AH55" s="513"/>
      <c r="AI55" s="513"/>
      <c r="AJ55" s="513"/>
      <c r="AK55" s="513"/>
      <c r="AL55" s="517"/>
      <c r="AM55" s="231"/>
      <c r="AN55" s="232"/>
      <c r="AO55" s="232"/>
      <c r="AP55" s="232"/>
      <c r="AQ55" s="232"/>
      <c r="AR55" s="232"/>
      <c r="AS55" s="232"/>
      <c r="AT55" s="232"/>
      <c r="AU55" s="232"/>
      <c r="AV55" s="232"/>
      <c r="AW55" s="232"/>
      <c r="AX55" s="233"/>
      <c r="AY55" s="518"/>
      <c r="AZ55" s="513"/>
      <c r="BA55" s="513"/>
      <c r="BB55" s="513"/>
      <c r="BC55" s="519"/>
      <c r="BD55" s="256"/>
      <c r="BE55" s="217"/>
      <c r="BF55" s="217"/>
      <c r="BG55" s="217"/>
      <c r="BH55" s="217"/>
      <c r="BI55" s="217"/>
      <c r="BJ55" s="217"/>
      <c r="BK55" s="217"/>
      <c r="BL55" s="238"/>
      <c r="BM55" s="217"/>
      <c r="BN55" s="217"/>
      <c r="BO55" s="217"/>
      <c r="BP55" s="217"/>
      <c r="BQ55" s="217"/>
      <c r="BR55" s="217"/>
      <c r="BS55" s="217"/>
      <c r="BT55" s="238"/>
      <c r="BU55" s="217"/>
      <c r="BV55" s="217"/>
      <c r="BW55" s="217"/>
      <c r="BX55" s="217"/>
      <c r="BY55" s="217"/>
      <c r="BZ55" s="217"/>
      <c r="CA55" s="217"/>
      <c r="CB55" s="217"/>
      <c r="CC55" s="217"/>
      <c r="CD55" s="217"/>
      <c r="CE55" s="217"/>
      <c r="CF55" s="218"/>
      <c r="CG55" s="520"/>
      <c r="CH55" s="521"/>
      <c r="CI55" s="521"/>
      <c r="CJ55" s="521"/>
      <c r="CK55" s="521"/>
      <c r="CL55" s="522"/>
    </row>
    <row r="56" ht="14.7" customHeight="1">
      <c r="A56" t="s" s="166">
        <v>102</v>
      </c>
      <c r="B56" t="s" s="167">
        <v>271</v>
      </c>
      <c r="C56" s="169">
        <v>4</v>
      </c>
      <c r="D56" s="169">
        <v>4</v>
      </c>
      <c r="E56" s="260">
        <v>3</v>
      </c>
      <c r="F56" s="171">
        <v>2</v>
      </c>
      <c r="G56" s="330">
        <v>2</v>
      </c>
      <c r="H56" s="331">
        <v>3</v>
      </c>
      <c r="I56" s="331">
        <v>1</v>
      </c>
      <c r="J56" s="332">
        <v>4</v>
      </c>
      <c r="K56" s="175">
        <v>43894</v>
      </c>
      <c r="L56" s="177">
        <v>0</v>
      </c>
      <c r="M56" s="177">
        <v>1</v>
      </c>
      <c r="N56" s="289">
        <v>44215</v>
      </c>
      <c r="O56" t="s" s="179">
        <v>225</v>
      </c>
      <c r="P56" t="s" s="290">
        <v>272</v>
      </c>
      <c r="Q56" t="s" s="181">
        <v>107</v>
      </c>
      <c r="R56" s="182"/>
      <c r="S56" t="s" s="183">
        <v>273</v>
      </c>
      <c r="T56" t="s" s="224">
        <v>274</v>
      </c>
      <c r="U56" s="185">
        <v>24521</v>
      </c>
      <c r="V56" t="s" s="225">
        <v>118</v>
      </c>
      <c r="W56" s="226">
        <v>55</v>
      </c>
      <c r="X56" t="s" s="227">
        <v>275</v>
      </c>
      <c r="Y56" s="228">
        <v>56</v>
      </c>
      <c r="Z56" s="228">
        <v>103</v>
      </c>
      <c r="AA56" s="229">
        <v>62</v>
      </c>
      <c r="AB56" s="191">
        <v>120</v>
      </c>
      <c r="AC56" s="177">
        <v>90.2</v>
      </c>
      <c r="AD56" s="192">
        <f>AC56/AB56</f>
        <v>0.751666666666667</v>
      </c>
      <c r="AE56" s="177">
        <v>112.804347826087</v>
      </c>
      <c r="AF56" s="192">
        <f>AE56/AB56</f>
        <v>0.940036231884058</v>
      </c>
      <c r="AG56" s="192">
        <f>AC56/AE56</f>
        <v>0.799614569281171</v>
      </c>
      <c r="AH56" s="193"/>
      <c r="AI56" t="s" s="230">
        <v>120</v>
      </c>
      <c r="AJ56" s="195">
        <v>0</v>
      </c>
      <c r="AK56" s="196">
        <v>4.74252</v>
      </c>
      <c r="AL56" s="197">
        <v>0.58224</v>
      </c>
      <c r="AM56" s="335">
        <v>1.2527</v>
      </c>
      <c r="AN56" s="336">
        <v>2.90758</v>
      </c>
      <c r="AO56" s="336">
        <v>1.83494</v>
      </c>
      <c r="AP56" s="336">
        <v>0</v>
      </c>
      <c r="AQ56" s="336">
        <v>3.13369</v>
      </c>
      <c r="AR56" s="336">
        <v>0.37874</v>
      </c>
      <c r="AS56" s="336">
        <v>0.71066</v>
      </c>
      <c r="AT56" s="336">
        <v>2.0443</v>
      </c>
      <c r="AU56" s="336">
        <v>4.86149</v>
      </c>
      <c r="AV56" s="336">
        <v>0.63165</v>
      </c>
      <c r="AW56" s="336">
        <v>1.31278</v>
      </c>
      <c r="AX56" s="337">
        <v>2.9252</v>
      </c>
      <c r="AY56" s="195">
        <v>3</v>
      </c>
      <c r="AZ56" s="195">
        <v>1</v>
      </c>
      <c r="BA56" s="254">
        <v>10888</v>
      </c>
      <c r="BB56" s="255">
        <f>BA56/AB56</f>
        <v>90.73333333333331</v>
      </c>
      <c r="BC56" s="203">
        <v>0</v>
      </c>
      <c r="BD56" s="338">
        <v>43894</v>
      </c>
      <c r="BE56" s="331">
        <v>3</v>
      </c>
      <c r="BF56" s="331">
        <v>3</v>
      </c>
      <c r="BG56" s="331">
        <v>0</v>
      </c>
      <c r="BH56" s="331">
        <v>28</v>
      </c>
      <c r="BI56" s="331">
        <v>1</v>
      </c>
      <c r="BJ56" s="331">
        <v>0</v>
      </c>
      <c r="BK56" s="331">
        <v>28</v>
      </c>
      <c r="BL56" s="339">
        <v>43489</v>
      </c>
      <c r="BM56" s="331">
        <v>6</v>
      </c>
      <c r="BN56" s="331">
        <v>5</v>
      </c>
      <c r="BO56" s="331">
        <v>1</v>
      </c>
      <c r="BP56" s="331">
        <v>48</v>
      </c>
      <c r="BQ56" s="331">
        <v>1</v>
      </c>
      <c r="BR56" s="331">
        <v>0</v>
      </c>
      <c r="BS56" s="331">
        <v>48</v>
      </c>
      <c r="BT56" s="339">
        <v>43006</v>
      </c>
      <c r="BU56" s="331">
        <v>10</v>
      </c>
      <c r="BV56" s="331">
        <v>10</v>
      </c>
      <c r="BW56" s="331">
        <v>0</v>
      </c>
      <c r="BX56" s="331">
        <v>108</v>
      </c>
      <c r="BY56" s="331">
        <v>2</v>
      </c>
      <c r="BZ56" s="331">
        <v>54</v>
      </c>
      <c r="CA56" s="331">
        <v>162</v>
      </c>
      <c r="CB56" s="331">
        <v>57</v>
      </c>
      <c r="CC56" s="331">
        <v>0</v>
      </c>
      <c r="CD56" s="340"/>
      <c r="CE56" s="331">
        <v>1</v>
      </c>
      <c r="CF56" s="218"/>
      <c r="CG56" s="304">
        <v>770.83</v>
      </c>
      <c r="CH56" s="208">
        <v>114.58</v>
      </c>
      <c r="CI56" s="268">
        <v>11</v>
      </c>
      <c r="CJ56" s="353">
        <v>77.083</v>
      </c>
      <c r="CK56" s="325">
        <v>59.6</v>
      </c>
      <c r="CL56" s="212">
        <v>0</v>
      </c>
    </row>
    <row r="57" ht="26.55" customHeight="1">
      <c r="A57" t="s" s="166">
        <v>102</v>
      </c>
      <c r="B57" t="s" s="167">
        <v>276</v>
      </c>
      <c r="C57" s="169">
        <v>4</v>
      </c>
      <c r="D57" s="169">
        <v>4</v>
      </c>
      <c r="E57" s="260">
        <v>3</v>
      </c>
      <c r="F57" s="341">
        <v>3</v>
      </c>
      <c r="G57" s="342">
        <v>3</v>
      </c>
      <c r="H57" s="343">
        <v>4</v>
      </c>
      <c r="I57" s="343">
        <v>2</v>
      </c>
      <c r="J57" s="344">
        <v>5</v>
      </c>
      <c r="K57" s="175">
        <v>43867</v>
      </c>
      <c r="L57" s="177">
        <v>0</v>
      </c>
      <c r="M57" s="177">
        <v>1</v>
      </c>
      <c r="N57" s="345">
        <v>44090</v>
      </c>
      <c r="O57" t="s" s="179">
        <v>225</v>
      </c>
      <c r="P57" t="s" s="290">
        <v>272</v>
      </c>
      <c r="Q57" t="s" s="181">
        <v>228</v>
      </c>
      <c r="R57" s="182"/>
      <c r="S57" t="s" s="183">
        <v>116</v>
      </c>
      <c r="T57" t="s" s="224">
        <v>117</v>
      </c>
      <c r="U57" s="185">
        <v>24523</v>
      </c>
      <c r="V57" t="s" s="225">
        <v>118</v>
      </c>
      <c r="W57" s="226">
        <v>32</v>
      </c>
      <c r="X57" t="s" s="227">
        <v>119</v>
      </c>
      <c r="Y57" s="228">
        <v>45</v>
      </c>
      <c r="Z57" s="228">
        <v>55</v>
      </c>
      <c r="AA57" s="229">
        <v>29</v>
      </c>
      <c r="AB57" s="191">
        <v>111</v>
      </c>
      <c r="AC57" s="177">
        <v>72.40000000000001</v>
      </c>
      <c r="AD57" s="192">
        <f>AC57/AB57</f>
        <v>0.652252252252252</v>
      </c>
      <c r="AE57" s="177">
        <v>95.29347826086961</v>
      </c>
      <c r="AF57" s="192">
        <f>AE57/AB57</f>
        <v>0.858499804151978</v>
      </c>
      <c r="AG57" s="192">
        <f>AC57/AE57</f>
        <v>0.7597581840994641</v>
      </c>
      <c r="AH57" s="193"/>
      <c r="AI57" t="s" s="230">
        <v>120</v>
      </c>
      <c r="AJ57" s="195">
        <v>0</v>
      </c>
      <c r="AK57" s="197">
        <v>4.19037</v>
      </c>
      <c r="AL57" s="197">
        <v>0.7081</v>
      </c>
      <c r="AM57" s="346">
        <v>1.07216</v>
      </c>
      <c r="AN57" s="347">
        <v>2.41011</v>
      </c>
      <c r="AO57" s="347">
        <v>1.78026</v>
      </c>
      <c r="AP57" s="347">
        <v>0</v>
      </c>
      <c r="AQ57" s="347">
        <v>2.97718</v>
      </c>
      <c r="AR57" s="347">
        <v>0.31125</v>
      </c>
      <c r="AS57" s="347">
        <v>0.69441</v>
      </c>
      <c r="AT57" s="347">
        <v>1.97152</v>
      </c>
      <c r="AU57" s="347">
        <v>4.52131</v>
      </c>
      <c r="AV57" s="347">
        <v>0.9347800000000001</v>
      </c>
      <c r="AW57" s="347">
        <v>1.14988</v>
      </c>
      <c r="AX57" s="348">
        <v>2.51421</v>
      </c>
      <c r="AY57" s="234">
        <v>0</v>
      </c>
      <c r="AZ57" s="195">
        <v>1</v>
      </c>
      <c r="BA57" s="254">
        <v>9428</v>
      </c>
      <c r="BB57" s="255">
        <f>BA57/AB57</f>
        <v>84.9369369369369</v>
      </c>
      <c r="BC57" s="203">
        <v>0</v>
      </c>
      <c r="BD57" s="350">
        <v>43867</v>
      </c>
      <c r="BE57" s="343">
        <v>3</v>
      </c>
      <c r="BF57" s="343">
        <v>3</v>
      </c>
      <c r="BG57" s="343">
        <v>0</v>
      </c>
      <c r="BH57" s="343">
        <v>16</v>
      </c>
      <c r="BI57" s="343">
        <v>1</v>
      </c>
      <c r="BJ57" s="343">
        <v>0</v>
      </c>
      <c r="BK57" s="343">
        <v>16</v>
      </c>
      <c r="BL57" s="351">
        <v>43419</v>
      </c>
      <c r="BM57" s="343">
        <v>13</v>
      </c>
      <c r="BN57" s="343">
        <v>13</v>
      </c>
      <c r="BO57" s="343">
        <v>0</v>
      </c>
      <c r="BP57" s="343">
        <v>68</v>
      </c>
      <c r="BQ57" s="343">
        <v>2</v>
      </c>
      <c r="BR57" s="343">
        <v>34</v>
      </c>
      <c r="BS57" s="343">
        <v>102</v>
      </c>
      <c r="BT57" s="351">
        <v>42929</v>
      </c>
      <c r="BU57" s="343">
        <v>2</v>
      </c>
      <c r="BV57" s="343">
        <v>2</v>
      </c>
      <c r="BW57" s="343">
        <v>0</v>
      </c>
      <c r="BX57" s="343">
        <v>12</v>
      </c>
      <c r="BY57" s="343">
        <v>1</v>
      </c>
      <c r="BZ57" s="343">
        <v>0</v>
      </c>
      <c r="CA57" s="343">
        <v>12</v>
      </c>
      <c r="CB57" s="343">
        <v>44</v>
      </c>
      <c r="CC57" s="343">
        <v>0</v>
      </c>
      <c r="CD57" s="352"/>
      <c r="CE57" s="343">
        <v>1</v>
      </c>
      <c r="CF57" s="160"/>
      <c r="CG57" s="207">
        <v>304.35</v>
      </c>
      <c r="CH57" s="239">
        <v>14.49</v>
      </c>
      <c r="CI57" s="240">
        <v>1</v>
      </c>
      <c r="CJ57" s="298">
        <v>75.676</v>
      </c>
      <c r="CK57" s="361">
        <v>50</v>
      </c>
      <c r="CL57" s="212">
        <v>0</v>
      </c>
    </row>
    <row r="58" ht="14.7" customHeight="1">
      <c r="A58" t="s" s="166">
        <v>102</v>
      </c>
      <c r="B58" t="s" s="167">
        <v>277</v>
      </c>
      <c r="C58" s="169">
        <v>4</v>
      </c>
      <c r="D58" s="169">
        <v>4</v>
      </c>
      <c r="E58" s="169">
        <v>4</v>
      </c>
      <c r="F58" s="341">
        <v>3</v>
      </c>
      <c r="G58" s="342">
        <v>3</v>
      </c>
      <c r="H58" s="343">
        <v>4</v>
      </c>
      <c r="I58" s="343">
        <v>1</v>
      </c>
      <c r="J58" s="344">
        <v>5</v>
      </c>
      <c r="K58" s="262">
        <v>43762</v>
      </c>
      <c r="L58" s="177">
        <v>0</v>
      </c>
      <c r="M58" s="263">
        <v>0</v>
      </c>
      <c r="N58" t="s" s="253">
        <v>128</v>
      </c>
      <c r="O58" t="s" s="264">
        <v>225</v>
      </c>
      <c r="P58" t="s" s="290">
        <v>272</v>
      </c>
      <c r="Q58" t="s" s="181">
        <v>107</v>
      </c>
      <c r="R58" s="182"/>
      <c r="S58" t="s" s="183">
        <v>183</v>
      </c>
      <c r="T58" t="s" s="224">
        <v>184</v>
      </c>
      <c r="U58" s="185">
        <v>24502</v>
      </c>
      <c r="V58" t="s" s="225">
        <v>118</v>
      </c>
      <c r="W58" s="226">
        <v>72</v>
      </c>
      <c r="X58" t="s" s="227">
        <v>185</v>
      </c>
      <c r="Y58" s="228">
        <v>65</v>
      </c>
      <c r="Z58" s="228">
        <v>41</v>
      </c>
      <c r="AA58" s="229">
        <v>77</v>
      </c>
      <c r="AB58" s="191">
        <v>120</v>
      </c>
      <c r="AC58" s="177">
        <v>53.6</v>
      </c>
      <c r="AD58" s="192">
        <f>AC58/AB58</f>
        <v>0.446666666666667</v>
      </c>
      <c r="AE58" s="177">
        <v>85.8478260869565</v>
      </c>
      <c r="AF58" s="192">
        <f>AE58/AB58</f>
        <v>0.715398550724638</v>
      </c>
      <c r="AG58" s="192">
        <f>AC58/AE58</f>
        <v>0.624360597619651</v>
      </c>
      <c r="AH58" s="193"/>
      <c r="AI58" t="s" s="230">
        <v>120</v>
      </c>
      <c r="AJ58" s="195">
        <v>0</v>
      </c>
      <c r="AK58" s="196">
        <v>5.58842</v>
      </c>
      <c r="AL58" s="197">
        <v>0.99373</v>
      </c>
      <c r="AM58" s="346">
        <v>1.72338</v>
      </c>
      <c r="AN58" s="347">
        <v>2.87131</v>
      </c>
      <c r="AO58" s="347">
        <v>2.71711</v>
      </c>
      <c r="AP58" s="347">
        <v>0</v>
      </c>
      <c r="AQ58" s="347">
        <v>3.43281</v>
      </c>
      <c r="AR58" s="347">
        <v>0.477</v>
      </c>
      <c r="AS58" s="347">
        <v>0.82535</v>
      </c>
      <c r="AT58" s="347">
        <v>2.13047</v>
      </c>
      <c r="AU58" s="347">
        <v>5.22945</v>
      </c>
      <c r="AV58" s="347">
        <v>0.856</v>
      </c>
      <c r="AW58" s="347">
        <v>1.55507</v>
      </c>
      <c r="AX58" s="348">
        <v>2.77187</v>
      </c>
      <c r="AY58" s="195">
        <v>2</v>
      </c>
      <c r="AZ58" s="195">
        <v>0</v>
      </c>
      <c r="BA58" s="235">
        <v>0</v>
      </c>
      <c r="BB58" s="255">
        <f>BA58/AB58</f>
        <v>0</v>
      </c>
      <c r="BC58" s="203">
        <v>0</v>
      </c>
      <c r="BD58" s="350">
        <v>43762</v>
      </c>
      <c r="BE58" s="343">
        <v>6</v>
      </c>
      <c r="BF58" s="343">
        <v>6</v>
      </c>
      <c r="BG58" s="343">
        <v>0</v>
      </c>
      <c r="BH58" s="343">
        <v>24</v>
      </c>
      <c r="BI58" s="343">
        <v>1</v>
      </c>
      <c r="BJ58" s="343">
        <v>0</v>
      </c>
      <c r="BK58" s="343">
        <v>24</v>
      </c>
      <c r="BL58" s="351">
        <v>43335</v>
      </c>
      <c r="BM58" s="343">
        <v>9</v>
      </c>
      <c r="BN58" s="343">
        <v>9</v>
      </c>
      <c r="BO58" s="343">
        <v>2</v>
      </c>
      <c r="BP58" s="343">
        <v>28</v>
      </c>
      <c r="BQ58" s="343">
        <v>1</v>
      </c>
      <c r="BR58" s="343">
        <v>0</v>
      </c>
      <c r="BS58" s="343">
        <v>28</v>
      </c>
      <c r="BT58" s="351">
        <v>42887</v>
      </c>
      <c r="BU58" s="343">
        <v>5</v>
      </c>
      <c r="BV58" s="343">
        <v>5</v>
      </c>
      <c r="BW58" s="343">
        <v>0</v>
      </c>
      <c r="BX58" s="343">
        <v>32</v>
      </c>
      <c r="BY58" s="343">
        <v>1</v>
      </c>
      <c r="BZ58" s="343">
        <v>0</v>
      </c>
      <c r="CA58" s="343">
        <v>32</v>
      </c>
      <c r="CB58" s="343">
        <v>26.667</v>
      </c>
      <c r="CC58" s="343">
        <v>0</v>
      </c>
      <c r="CD58" s="352"/>
      <c r="CE58" s="343">
        <v>0</v>
      </c>
      <c r="CF58" s="160"/>
      <c r="CG58" s="285">
        <v>610.39</v>
      </c>
      <c r="CH58" s="208">
        <v>142.86</v>
      </c>
      <c r="CI58" s="268">
        <v>11</v>
      </c>
      <c r="CJ58" s="298">
        <v>79.06999999999999</v>
      </c>
      <c r="CK58" s="299">
        <v>71.667</v>
      </c>
      <c r="CL58" s="212">
        <v>0</v>
      </c>
    </row>
    <row r="59" ht="14.7" customHeight="1">
      <c r="A59" t="s" s="166">
        <v>102</v>
      </c>
      <c r="B59" t="s" s="167">
        <v>278</v>
      </c>
      <c r="C59" s="259">
        <v>5</v>
      </c>
      <c r="D59" s="169">
        <v>4</v>
      </c>
      <c r="E59" s="169">
        <v>4</v>
      </c>
      <c r="F59" s="261">
        <v>5</v>
      </c>
      <c r="G59" s="555">
        <v>5</v>
      </c>
      <c r="H59" s="527">
        <v>4</v>
      </c>
      <c r="I59" s="527">
        <v>4</v>
      </c>
      <c r="J59" s="528">
        <v>5</v>
      </c>
      <c r="K59" s="175">
        <v>43481</v>
      </c>
      <c r="L59" s="177">
        <v>0</v>
      </c>
      <c r="M59" s="177">
        <v>3</v>
      </c>
      <c r="N59" s="356">
        <v>44153</v>
      </c>
      <c r="O59" t="s" s="179">
        <v>225</v>
      </c>
      <c r="P59" t="s" s="290">
        <v>272</v>
      </c>
      <c r="Q59" t="s" s="181">
        <v>107</v>
      </c>
      <c r="R59" s="182"/>
      <c r="S59" t="s" s="183">
        <v>183</v>
      </c>
      <c r="T59" t="s" s="224">
        <v>184</v>
      </c>
      <c r="U59" s="185">
        <v>24503</v>
      </c>
      <c r="V59" t="s" s="225">
        <v>118</v>
      </c>
      <c r="W59" s="226">
        <v>72</v>
      </c>
      <c r="X59" t="s" s="227">
        <v>185</v>
      </c>
      <c r="Y59" s="228">
        <v>65</v>
      </c>
      <c r="Z59" s="228">
        <v>41</v>
      </c>
      <c r="AA59" s="229">
        <v>77</v>
      </c>
      <c r="AB59" s="191">
        <v>166</v>
      </c>
      <c r="AC59" s="177">
        <v>83.8</v>
      </c>
      <c r="AD59" s="192">
        <f>AC59/AB59</f>
        <v>0.504819277108434</v>
      </c>
      <c r="AE59" s="177">
        <v>85.6521739130435</v>
      </c>
      <c r="AF59" s="192">
        <f>AE59/AB59</f>
        <v>0.515976951283395</v>
      </c>
      <c r="AG59" s="192">
        <f>AC59/AE59</f>
        <v>0.978375634517766</v>
      </c>
      <c r="AH59" s="193"/>
      <c r="AI59" t="s" s="230">
        <v>120</v>
      </c>
      <c r="AJ59" s="195">
        <v>0</v>
      </c>
      <c r="AK59" s="196">
        <v>4.83196</v>
      </c>
      <c r="AL59" s="197">
        <v>0.88158</v>
      </c>
      <c r="AM59" s="532">
        <v>1.41338</v>
      </c>
      <c r="AN59" s="533">
        <v>2.537</v>
      </c>
      <c r="AO59" s="533">
        <v>2.29496</v>
      </c>
      <c r="AP59" s="533">
        <v>0</v>
      </c>
      <c r="AQ59" s="533">
        <v>3.03766</v>
      </c>
      <c r="AR59" s="533">
        <v>0.3747</v>
      </c>
      <c r="AS59" s="533">
        <v>0.7422</v>
      </c>
      <c r="AT59" s="533">
        <v>1.92077</v>
      </c>
      <c r="AU59" s="533">
        <v>5.10977</v>
      </c>
      <c r="AV59" s="533">
        <v>0.96672</v>
      </c>
      <c r="AW59" s="533">
        <v>1.41823</v>
      </c>
      <c r="AX59" s="534">
        <v>2.71652</v>
      </c>
      <c r="AY59" s="195">
        <v>3</v>
      </c>
      <c r="AZ59" s="195">
        <v>0</v>
      </c>
      <c r="BA59" s="235">
        <v>0</v>
      </c>
      <c r="BB59" s="255">
        <f>BA59/AB59</f>
        <v>0</v>
      </c>
      <c r="BC59" s="203">
        <v>0</v>
      </c>
      <c r="BD59" s="535">
        <v>43481</v>
      </c>
      <c r="BE59" s="527">
        <v>4</v>
      </c>
      <c r="BF59" s="527">
        <v>4</v>
      </c>
      <c r="BG59" s="527">
        <v>0</v>
      </c>
      <c r="BH59" s="527">
        <v>16</v>
      </c>
      <c r="BI59" s="527">
        <v>1</v>
      </c>
      <c r="BJ59" s="527">
        <v>0</v>
      </c>
      <c r="BK59" s="527">
        <v>16</v>
      </c>
      <c r="BL59" s="536">
        <v>43021</v>
      </c>
      <c r="BM59" s="527">
        <v>5</v>
      </c>
      <c r="BN59" s="527">
        <v>5</v>
      </c>
      <c r="BO59" s="527">
        <v>0</v>
      </c>
      <c r="BP59" s="527">
        <v>28</v>
      </c>
      <c r="BQ59" s="527">
        <v>1</v>
      </c>
      <c r="BR59" s="527">
        <v>0</v>
      </c>
      <c r="BS59" s="527">
        <v>28</v>
      </c>
      <c r="BT59" s="536">
        <v>42669</v>
      </c>
      <c r="BU59" s="527">
        <v>3</v>
      </c>
      <c r="BV59" s="527">
        <v>3</v>
      </c>
      <c r="BW59" s="527">
        <v>0</v>
      </c>
      <c r="BX59" s="527">
        <v>12</v>
      </c>
      <c r="BY59" s="527">
        <v>1</v>
      </c>
      <c r="BZ59" s="527">
        <v>0</v>
      </c>
      <c r="CA59" s="527">
        <v>12</v>
      </c>
      <c r="CB59" s="527">
        <v>19.333</v>
      </c>
      <c r="CC59" s="527">
        <v>0</v>
      </c>
      <c r="CD59" s="537"/>
      <c r="CE59" s="527">
        <v>0</v>
      </c>
      <c r="CF59" s="218"/>
      <c r="CG59" s="207">
        <v>253.16</v>
      </c>
      <c r="CH59" s="239">
        <v>12.66</v>
      </c>
      <c r="CI59" s="240">
        <v>1</v>
      </c>
      <c r="CJ59" s="257">
        <v>85.227</v>
      </c>
      <c r="CK59" s="299">
        <v>77.095</v>
      </c>
      <c r="CL59" s="212">
        <v>0</v>
      </c>
    </row>
    <row r="60" ht="13.55" customHeight="1">
      <c r="A60" s="586"/>
      <c r="B60" t="s" s="506">
        <v>272</v>
      </c>
      <c r="C60" s="587">
        <f>AVERAGE(C56:C59)</f>
        <v>4.25</v>
      </c>
      <c r="D60" s="550">
        <f>AVERAGE(D56:D59)</f>
        <v>4</v>
      </c>
      <c r="E60" s="550">
        <f>AVERAGE(E56:E59)</f>
        <v>3.5</v>
      </c>
      <c r="F60" s="588">
        <f>AVERAGE(F56:F59)</f>
        <v>3.25</v>
      </c>
      <c r="G60" s="127"/>
      <c r="H60" s="128"/>
      <c r="I60" s="128"/>
      <c r="J60" s="589"/>
      <c r="K60" s="590"/>
      <c r="L60" s="591"/>
      <c r="M60" s="591"/>
      <c r="N60" s="591"/>
      <c r="O60" s="591"/>
      <c r="P60" s="513"/>
      <c r="Q60" s="592"/>
      <c r="R60" s="592"/>
      <c r="S60" s="593"/>
      <c r="T60" s="591"/>
      <c r="U60" s="591"/>
      <c r="V60" s="591"/>
      <c r="W60" s="591"/>
      <c r="X60" s="591"/>
      <c r="Y60" s="591"/>
      <c r="Z60" s="591"/>
      <c r="AA60" s="591"/>
      <c r="AB60" s="591"/>
      <c r="AC60" s="591"/>
      <c r="AD60" s="591"/>
      <c r="AE60" s="591"/>
      <c r="AF60" s="591"/>
      <c r="AG60" s="591"/>
      <c r="AH60" s="591"/>
      <c r="AI60" s="591"/>
      <c r="AJ60" s="591"/>
      <c r="AK60" s="591"/>
      <c r="AL60" s="594"/>
      <c r="AM60" s="152"/>
      <c r="AN60" s="153"/>
      <c r="AO60" s="153"/>
      <c r="AP60" s="153"/>
      <c r="AQ60" s="153"/>
      <c r="AR60" s="153"/>
      <c r="AS60" s="153"/>
      <c r="AT60" s="153"/>
      <c r="AU60" s="153"/>
      <c r="AV60" s="153"/>
      <c r="AW60" s="153"/>
      <c r="AX60" s="154"/>
      <c r="AY60" s="590"/>
      <c r="AZ60" s="591"/>
      <c r="BA60" s="591"/>
      <c r="BB60" s="591"/>
      <c r="BC60" s="595"/>
      <c r="BD60" s="158"/>
      <c r="BE60" s="128"/>
      <c r="BF60" s="128"/>
      <c r="BG60" s="128"/>
      <c r="BH60" s="128"/>
      <c r="BI60" s="128"/>
      <c r="BJ60" s="128"/>
      <c r="BK60" s="128"/>
      <c r="BL60" s="159"/>
      <c r="BM60" s="128"/>
      <c r="BN60" s="128"/>
      <c r="BO60" s="128"/>
      <c r="BP60" s="128"/>
      <c r="BQ60" s="128"/>
      <c r="BR60" s="128"/>
      <c r="BS60" s="128"/>
      <c r="BT60" s="159"/>
      <c r="BU60" s="128"/>
      <c r="BV60" s="128"/>
      <c r="BW60" s="128"/>
      <c r="BX60" s="128"/>
      <c r="BY60" s="128"/>
      <c r="BZ60" s="128"/>
      <c r="CA60" s="128"/>
      <c r="CB60" s="128"/>
      <c r="CC60" s="128"/>
      <c r="CD60" s="128"/>
      <c r="CE60" s="128"/>
      <c r="CF60" s="160"/>
      <c r="CG60" s="596"/>
      <c r="CH60" s="597"/>
      <c r="CI60" s="597"/>
      <c r="CJ60" s="597"/>
      <c r="CK60" s="597"/>
      <c r="CL60" s="598"/>
    </row>
    <row r="61" ht="26.55" customHeight="1">
      <c r="A61" t="s" s="166">
        <v>102</v>
      </c>
      <c r="B61" t="s" s="167">
        <v>279</v>
      </c>
      <c r="C61" s="169">
        <v>4</v>
      </c>
      <c r="D61" s="259">
        <v>5</v>
      </c>
      <c r="E61" s="260">
        <v>3</v>
      </c>
      <c r="F61" s="319">
        <v>1</v>
      </c>
      <c r="G61" s="342">
        <v>1</v>
      </c>
      <c r="H61" s="343">
        <v>3</v>
      </c>
      <c r="I61" s="343">
        <v>1</v>
      </c>
      <c r="J61" s="344">
        <v>3</v>
      </c>
      <c r="K61" s="175">
        <v>43558</v>
      </c>
      <c r="L61" s="177">
        <v>0</v>
      </c>
      <c r="M61" s="177">
        <v>2</v>
      </c>
      <c r="N61" s="178">
        <v>44152</v>
      </c>
      <c r="O61" t="s" s="179">
        <v>157</v>
      </c>
      <c r="P61" t="s" s="310">
        <v>280</v>
      </c>
      <c r="Q61" t="s" s="181">
        <v>107</v>
      </c>
      <c r="R61" s="182"/>
      <c r="S61" t="s" s="183">
        <v>281</v>
      </c>
      <c r="T61" t="s" s="224">
        <v>282</v>
      </c>
      <c r="U61" s="185">
        <v>24422</v>
      </c>
      <c r="V61" t="s" s="225">
        <v>133</v>
      </c>
      <c r="W61" s="226">
        <v>84</v>
      </c>
      <c r="X61" t="s" s="227">
        <v>283</v>
      </c>
      <c r="Y61" s="228">
        <v>97</v>
      </c>
      <c r="Z61" s="228">
        <v>127</v>
      </c>
      <c r="AA61" s="229">
        <v>85</v>
      </c>
      <c r="AB61" s="191">
        <v>60</v>
      </c>
      <c r="AC61" s="177">
        <v>44.8</v>
      </c>
      <c r="AD61" s="192">
        <f>AC61/AB61</f>
        <v>0.746666666666667</v>
      </c>
      <c r="AE61" s="177">
        <v>54.3260869565217</v>
      </c>
      <c r="AF61" s="192">
        <f>AE61/AB61</f>
        <v>0.905434782608695</v>
      </c>
      <c r="AG61" s="192">
        <f>AC61/AE61</f>
        <v>0.824649859943978</v>
      </c>
      <c r="AH61" s="193"/>
      <c r="AI61" t="s" s="230">
        <v>120</v>
      </c>
      <c r="AJ61" s="195">
        <v>0</v>
      </c>
      <c r="AK61" s="197">
        <v>3.48537</v>
      </c>
      <c r="AL61" s="197">
        <v>0.71193</v>
      </c>
      <c r="AM61" s="346">
        <v>0.72142</v>
      </c>
      <c r="AN61" s="347">
        <v>2.05202</v>
      </c>
      <c r="AO61" s="347">
        <v>1.43335</v>
      </c>
      <c r="AP61" s="347">
        <v>0.05893</v>
      </c>
      <c r="AQ61" s="347">
        <v>3.49709</v>
      </c>
      <c r="AR61" s="347">
        <v>0.42674</v>
      </c>
      <c r="AS61" s="347">
        <v>0.80003</v>
      </c>
      <c r="AT61" s="347">
        <v>2.27032</v>
      </c>
      <c r="AU61" s="347">
        <v>3.20154</v>
      </c>
      <c r="AV61" s="347">
        <v>0.68547</v>
      </c>
      <c r="AW61" s="347">
        <v>0.67156</v>
      </c>
      <c r="AX61" s="348">
        <v>1.85893</v>
      </c>
      <c r="AY61" s="234">
        <v>0</v>
      </c>
      <c r="AZ61" s="195">
        <v>0</v>
      </c>
      <c r="BA61" s="235">
        <v>0</v>
      </c>
      <c r="BB61" s="255">
        <f>BA61/AB61</f>
        <v>0</v>
      </c>
      <c r="BC61" s="203">
        <v>0</v>
      </c>
      <c r="BD61" s="350">
        <v>43558</v>
      </c>
      <c r="BE61" s="343">
        <v>2</v>
      </c>
      <c r="BF61" s="343">
        <v>2</v>
      </c>
      <c r="BG61" s="343">
        <v>0</v>
      </c>
      <c r="BH61" s="343">
        <v>8</v>
      </c>
      <c r="BI61" s="343">
        <v>1</v>
      </c>
      <c r="BJ61" s="343">
        <v>0</v>
      </c>
      <c r="BK61" s="343">
        <v>8</v>
      </c>
      <c r="BL61" s="351">
        <v>43181</v>
      </c>
      <c r="BM61" s="343">
        <v>6</v>
      </c>
      <c r="BN61" s="343">
        <v>6</v>
      </c>
      <c r="BO61" s="343">
        <v>0</v>
      </c>
      <c r="BP61" s="343">
        <v>40</v>
      </c>
      <c r="BQ61" s="343">
        <v>1</v>
      </c>
      <c r="BR61" s="343">
        <v>0</v>
      </c>
      <c r="BS61" s="343">
        <v>40</v>
      </c>
      <c r="BT61" s="351">
        <v>42900</v>
      </c>
      <c r="BU61" s="343">
        <v>1</v>
      </c>
      <c r="BV61" s="343">
        <v>1</v>
      </c>
      <c r="BW61" s="343">
        <v>0</v>
      </c>
      <c r="BX61" s="343">
        <v>4</v>
      </c>
      <c r="BY61" s="343">
        <v>1</v>
      </c>
      <c r="BZ61" s="343">
        <v>0</v>
      </c>
      <c r="CA61" s="343">
        <v>4</v>
      </c>
      <c r="CB61" s="343">
        <v>18</v>
      </c>
      <c r="CC61" s="343">
        <v>0</v>
      </c>
      <c r="CD61" s="352"/>
      <c r="CE61" s="343">
        <v>0</v>
      </c>
      <c r="CF61" s="160"/>
      <c r="CG61" s="304">
        <v>980.39</v>
      </c>
      <c r="CH61" s="208">
        <v>333.33</v>
      </c>
      <c r="CI61" s="268">
        <v>17</v>
      </c>
      <c r="CJ61" s="301">
        <v>96.61</v>
      </c>
      <c r="CK61" s="299">
        <v>89.61</v>
      </c>
      <c r="CL61" s="212">
        <v>0</v>
      </c>
    </row>
    <row r="62" ht="26.55" customHeight="1">
      <c r="A62" t="s" s="166">
        <v>102</v>
      </c>
      <c r="B62" t="s" s="167">
        <v>284</v>
      </c>
      <c r="C62" s="169">
        <v>4</v>
      </c>
      <c r="D62" s="169">
        <v>4</v>
      </c>
      <c r="E62" s="170">
        <v>2</v>
      </c>
      <c r="F62" s="261">
        <v>5</v>
      </c>
      <c r="G62" s="479">
        <v>5</v>
      </c>
      <c r="H62" s="455">
        <v>4</v>
      </c>
      <c r="I62" s="455">
        <v>4</v>
      </c>
      <c r="J62" s="456">
        <v>5</v>
      </c>
      <c r="K62" s="300">
        <v>43370</v>
      </c>
      <c r="L62" s="177">
        <v>0</v>
      </c>
      <c r="M62" s="177">
        <v>1</v>
      </c>
      <c r="N62" s="178">
        <v>44118</v>
      </c>
      <c r="O62" t="s" s="179">
        <v>157</v>
      </c>
      <c r="P62" t="s" s="310">
        <v>280</v>
      </c>
      <c r="Q62" t="s" s="181">
        <v>107</v>
      </c>
      <c r="R62" s="182"/>
      <c r="S62" t="s" s="183">
        <v>285</v>
      </c>
      <c r="T62" t="s" s="184">
        <v>165</v>
      </c>
      <c r="U62" s="185">
        <v>20171</v>
      </c>
      <c r="V62" t="s" s="186">
        <v>110</v>
      </c>
      <c r="W62" s="187">
        <v>4</v>
      </c>
      <c r="X62" t="s" s="188">
        <v>166</v>
      </c>
      <c r="Y62" s="189">
        <v>1</v>
      </c>
      <c r="Z62" s="189">
        <v>14</v>
      </c>
      <c r="AA62" s="190">
        <v>5</v>
      </c>
      <c r="AB62" s="191">
        <v>166</v>
      </c>
      <c r="AC62" s="177">
        <v>143.2</v>
      </c>
      <c r="AD62" s="192">
        <f>AC62/AB62</f>
        <v>0.862650602409639</v>
      </c>
      <c r="AE62" s="177">
        <v>154.478260869565</v>
      </c>
      <c r="AF62" s="192">
        <f>AE62/AB62</f>
        <v>0.930591932949187</v>
      </c>
      <c r="AG62" s="192">
        <f>AC62/AE62</f>
        <v>0.926991274978892</v>
      </c>
      <c r="AH62" s="193"/>
      <c r="AI62" t="s" s="230">
        <v>120</v>
      </c>
      <c r="AJ62" s="195">
        <v>0</v>
      </c>
      <c r="AK62" s="196">
        <v>4.67772</v>
      </c>
      <c r="AL62" s="197">
        <v>0.95775</v>
      </c>
      <c r="AM62" s="460">
        <v>1.31154</v>
      </c>
      <c r="AN62" s="461">
        <v>2.40843</v>
      </c>
      <c r="AO62" s="461">
        <v>2.26929</v>
      </c>
      <c r="AP62" s="461">
        <v>0.10313</v>
      </c>
      <c r="AQ62" s="461">
        <v>3.56346</v>
      </c>
      <c r="AR62" s="461">
        <v>0.40787</v>
      </c>
      <c r="AS62" s="461">
        <v>0.8185</v>
      </c>
      <c r="AT62" s="461">
        <v>2.33709</v>
      </c>
      <c r="AU62" s="461">
        <v>4.21677</v>
      </c>
      <c r="AV62" s="461">
        <v>0.96483</v>
      </c>
      <c r="AW62" s="461">
        <v>1.19335</v>
      </c>
      <c r="AX62" s="462">
        <v>2.11946</v>
      </c>
      <c r="AY62" s="349">
        <v>8</v>
      </c>
      <c r="AZ62" s="195">
        <v>0</v>
      </c>
      <c r="BA62" s="235">
        <v>0</v>
      </c>
      <c r="BB62" s="255">
        <f>BA62/AB62</f>
        <v>0</v>
      </c>
      <c r="BC62" s="203">
        <v>0</v>
      </c>
      <c r="BD62" s="463">
        <v>43370</v>
      </c>
      <c r="BE62" s="455">
        <v>18</v>
      </c>
      <c r="BF62" s="455">
        <v>18</v>
      </c>
      <c r="BG62" s="455">
        <v>0</v>
      </c>
      <c r="BH62" s="455">
        <v>76</v>
      </c>
      <c r="BI62" s="455">
        <v>1</v>
      </c>
      <c r="BJ62" s="455">
        <v>0</v>
      </c>
      <c r="BK62" s="455">
        <v>76</v>
      </c>
      <c r="BL62" s="464">
        <v>42943</v>
      </c>
      <c r="BM62" s="455">
        <v>13</v>
      </c>
      <c r="BN62" s="455">
        <v>11</v>
      </c>
      <c r="BO62" s="455">
        <v>1</v>
      </c>
      <c r="BP62" s="455">
        <v>64</v>
      </c>
      <c r="BQ62" s="455">
        <v>1</v>
      </c>
      <c r="BR62" s="455">
        <v>0</v>
      </c>
      <c r="BS62" s="455">
        <v>64</v>
      </c>
      <c r="BT62" s="464">
        <v>42537</v>
      </c>
      <c r="BU62" s="455">
        <v>11</v>
      </c>
      <c r="BV62" s="455">
        <v>10</v>
      </c>
      <c r="BW62" s="455">
        <v>1</v>
      </c>
      <c r="BX62" s="455">
        <v>48</v>
      </c>
      <c r="BY62" s="455">
        <v>1</v>
      </c>
      <c r="BZ62" s="455">
        <v>0</v>
      </c>
      <c r="CA62" s="455">
        <v>48</v>
      </c>
      <c r="CB62" s="455">
        <v>67.333</v>
      </c>
      <c r="CC62" s="455">
        <v>0</v>
      </c>
      <c r="CD62" s="465"/>
      <c r="CE62" s="455">
        <v>0</v>
      </c>
      <c r="CF62" s="218"/>
      <c r="CG62" s="207">
        <v>386.67</v>
      </c>
      <c r="CH62" s="286">
        <v>86.67</v>
      </c>
      <c r="CI62" s="268">
        <v>13</v>
      </c>
      <c r="CJ62" s="312">
        <v>87.624</v>
      </c>
      <c r="CK62" s="267">
        <v>96.053</v>
      </c>
      <c r="CL62" s="212">
        <v>0</v>
      </c>
    </row>
    <row r="63" ht="26.55" customHeight="1">
      <c r="A63" t="s" s="166">
        <v>102</v>
      </c>
      <c r="B63" t="s" s="167">
        <v>286</v>
      </c>
      <c r="C63" s="318">
        <v>1</v>
      </c>
      <c r="D63" s="260">
        <v>3</v>
      </c>
      <c r="E63" s="318">
        <v>1</v>
      </c>
      <c r="F63" s="302">
        <v>4</v>
      </c>
      <c r="G63" s="342">
        <v>4</v>
      </c>
      <c r="H63" s="343">
        <v>2</v>
      </c>
      <c r="I63" s="343">
        <v>3</v>
      </c>
      <c r="J63" s="344">
        <v>5</v>
      </c>
      <c r="K63" s="175">
        <v>43867</v>
      </c>
      <c r="L63" s="308">
        <v>44210</v>
      </c>
      <c r="M63" s="177">
        <v>1</v>
      </c>
      <c r="N63" s="289">
        <v>44210</v>
      </c>
      <c r="O63" t="s" s="179">
        <v>157</v>
      </c>
      <c r="P63" t="s" s="310">
        <v>280</v>
      </c>
      <c r="Q63" t="s" s="181">
        <v>107</v>
      </c>
      <c r="R63" s="182"/>
      <c r="S63" t="s" s="183">
        <v>287</v>
      </c>
      <c r="T63" t="s" s="184">
        <v>288</v>
      </c>
      <c r="U63" s="185">
        <v>23860</v>
      </c>
      <c r="V63" t="s" s="186">
        <v>110</v>
      </c>
      <c r="W63" s="187">
        <v>129</v>
      </c>
      <c r="X63" t="s" s="188">
        <v>289</v>
      </c>
      <c r="Y63" s="189">
        <v>133</v>
      </c>
      <c r="Z63" s="189">
        <v>123</v>
      </c>
      <c r="AA63" s="190">
        <v>126</v>
      </c>
      <c r="AB63" s="191">
        <v>124</v>
      </c>
      <c r="AC63" s="177">
        <v>76.7</v>
      </c>
      <c r="AD63" s="192">
        <f>AC63/AB63</f>
        <v>0.618548387096774</v>
      </c>
      <c r="AE63" s="177">
        <v>109.130434782609</v>
      </c>
      <c r="AF63" s="192">
        <f>AE63/AB63</f>
        <v>0.880084151472653</v>
      </c>
      <c r="AG63" s="192">
        <f>AC63/AE63</f>
        <v>0.702828685258962</v>
      </c>
      <c r="AH63" t="s" s="321">
        <v>162</v>
      </c>
      <c r="AI63" t="s" s="230">
        <v>120</v>
      </c>
      <c r="AJ63" s="349">
        <v>1</v>
      </c>
      <c r="AK63" s="196">
        <v>4.43905</v>
      </c>
      <c r="AL63" s="197">
        <v>0.52711</v>
      </c>
      <c r="AM63" s="346">
        <v>1.42727</v>
      </c>
      <c r="AN63" s="347">
        <v>2.48467</v>
      </c>
      <c r="AO63" s="347">
        <v>1.95438</v>
      </c>
      <c r="AP63" s="347">
        <v>0.04995</v>
      </c>
      <c r="AQ63" s="347">
        <v>3.30522</v>
      </c>
      <c r="AR63" s="347">
        <v>0.45737</v>
      </c>
      <c r="AS63" s="347">
        <v>0.77212</v>
      </c>
      <c r="AT63" s="347">
        <v>2.07574</v>
      </c>
      <c r="AU63" s="347">
        <v>4.31426</v>
      </c>
      <c r="AV63" s="347">
        <v>0.47353</v>
      </c>
      <c r="AW63" s="347">
        <v>1.37666</v>
      </c>
      <c r="AX63" s="348">
        <v>2.46186</v>
      </c>
      <c r="AY63" s="349">
        <v>7</v>
      </c>
      <c r="AZ63" s="195">
        <v>2</v>
      </c>
      <c r="BA63" s="324">
        <v>93230</v>
      </c>
      <c r="BB63" s="202">
        <f>BA63/AB63</f>
        <v>751.854838709677</v>
      </c>
      <c r="BC63" s="203">
        <v>0</v>
      </c>
      <c r="BD63" s="350">
        <v>43867</v>
      </c>
      <c r="BE63" s="343">
        <v>14</v>
      </c>
      <c r="BF63" s="343">
        <v>11</v>
      </c>
      <c r="BG63" s="343">
        <v>6</v>
      </c>
      <c r="BH63" s="343">
        <v>156</v>
      </c>
      <c r="BI63" s="343">
        <v>1</v>
      </c>
      <c r="BJ63" s="343">
        <v>0</v>
      </c>
      <c r="BK63" s="343">
        <v>156</v>
      </c>
      <c r="BL63" s="351">
        <v>43217</v>
      </c>
      <c r="BM63" s="343">
        <v>22</v>
      </c>
      <c r="BN63" s="343">
        <v>20</v>
      </c>
      <c r="BO63" s="343">
        <v>1</v>
      </c>
      <c r="BP63" s="343">
        <v>96</v>
      </c>
      <c r="BQ63" s="343">
        <v>1</v>
      </c>
      <c r="BR63" s="343">
        <v>0</v>
      </c>
      <c r="BS63" s="343">
        <v>96</v>
      </c>
      <c r="BT63" s="351">
        <v>42774</v>
      </c>
      <c r="BU63" s="343">
        <v>5</v>
      </c>
      <c r="BV63" s="343">
        <v>5</v>
      </c>
      <c r="BW63" s="343">
        <v>0</v>
      </c>
      <c r="BX63" s="343">
        <v>20</v>
      </c>
      <c r="BY63" s="343">
        <v>1</v>
      </c>
      <c r="BZ63" s="343">
        <v>0</v>
      </c>
      <c r="CA63" s="343">
        <v>20</v>
      </c>
      <c r="CB63" s="343">
        <v>113.333</v>
      </c>
      <c r="CC63" s="343">
        <v>0</v>
      </c>
      <c r="CD63" s="352"/>
      <c r="CE63" s="343">
        <v>2</v>
      </c>
      <c r="CF63" s="160"/>
      <c r="CG63" s="304">
        <v>834.86</v>
      </c>
      <c r="CH63" s="208">
        <v>165.14</v>
      </c>
      <c r="CI63" s="268">
        <v>18</v>
      </c>
      <c r="CJ63" s="257">
        <v>80</v>
      </c>
      <c r="CK63" s="299">
        <v>87.333</v>
      </c>
      <c r="CL63" s="212">
        <v>0</v>
      </c>
    </row>
    <row r="64" ht="26.55" customHeight="1">
      <c r="A64" t="s" s="166">
        <v>102</v>
      </c>
      <c r="B64" t="s" s="167">
        <v>290</v>
      </c>
      <c r="C64" s="260">
        <v>3</v>
      </c>
      <c r="D64" s="260">
        <v>3</v>
      </c>
      <c r="E64" s="260">
        <v>3</v>
      </c>
      <c r="F64" s="341">
        <v>3</v>
      </c>
      <c r="G64" s="342">
        <v>3</v>
      </c>
      <c r="H64" s="343">
        <v>3</v>
      </c>
      <c r="I64" s="343">
        <v>1</v>
      </c>
      <c r="J64" s="344">
        <v>5</v>
      </c>
      <c r="K64" s="175">
        <v>43839</v>
      </c>
      <c r="L64" s="177">
        <v>0</v>
      </c>
      <c r="M64" s="177">
        <v>3</v>
      </c>
      <c r="N64" s="178">
        <v>44148</v>
      </c>
      <c r="O64" t="s" s="179">
        <v>157</v>
      </c>
      <c r="P64" t="s" s="310">
        <v>280</v>
      </c>
      <c r="Q64" t="s" s="181">
        <v>107</v>
      </c>
      <c r="R64" s="182"/>
      <c r="S64" t="s" s="183">
        <v>291</v>
      </c>
      <c r="T64" t="s" s="224">
        <v>292</v>
      </c>
      <c r="U64" s="185">
        <v>24277</v>
      </c>
      <c r="V64" t="s" s="225">
        <v>133</v>
      </c>
      <c r="W64" s="226">
        <v>115</v>
      </c>
      <c r="X64" t="s" s="227">
        <v>293</v>
      </c>
      <c r="Y64" s="228">
        <v>121</v>
      </c>
      <c r="Z64" s="228">
        <v>128</v>
      </c>
      <c r="AA64" s="229">
        <v>128</v>
      </c>
      <c r="AB64" s="191">
        <v>110</v>
      </c>
      <c r="AC64" s="177">
        <v>90.8</v>
      </c>
      <c r="AD64" s="192">
        <f>AC64/AB64</f>
        <v>0.825454545454545</v>
      </c>
      <c r="AE64" s="177">
        <v>101.815217391304</v>
      </c>
      <c r="AF64" s="192">
        <f>AE64/AB64</f>
        <v>0.925592885375491</v>
      </c>
      <c r="AG64" s="192">
        <f>AC64/AE64</f>
        <v>0.891811679299672</v>
      </c>
      <c r="AH64" s="193"/>
      <c r="AI64" t="s" s="230">
        <v>120</v>
      </c>
      <c r="AJ64" s="195">
        <v>0</v>
      </c>
      <c r="AK64" s="197">
        <v>3.73255</v>
      </c>
      <c r="AL64" s="197">
        <v>0.62674</v>
      </c>
      <c r="AM64" s="346">
        <v>1.0067</v>
      </c>
      <c r="AN64" s="347">
        <v>2.09911</v>
      </c>
      <c r="AO64" s="347">
        <v>1.63345</v>
      </c>
      <c r="AP64" s="347">
        <v>0.05975</v>
      </c>
      <c r="AQ64" s="347">
        <v>3.47446</v>
      </c>
      <c r="AR64" s="347">
        <v>0.41848</v>
      </c>
      <c r="AS64" s="347">
        <v>0.81392</v>
      </c>
      <c r="AT64" s="347">
        <v>2.24206</v>
      </c>
      <c r="AU64" s="347">
        <v>3.45093</v>
      </c>
      <c r="AV64" s="347">
        <v>0.61536</v>
      </c>
      <c r="AW64" s="347">
        <v>0.92114</v>
      </c>
      <c r="AX64" s="348">
        <v>1.92555</v>
      </c>
      <c r="AY64" s="234">
        <v>0</v>
      </c>
      <c r="AZ64" s="195">
        <v>0</v>
      </c>
      <c r="BA64" s="235">
        <v>0</v>
      </c>
      <c r="BB64" s="255">
        <f>BA64/AB64</f>
        <v>0</v>
      </c>
      <c r="BC64" s="203">
        <v>0</v>
      </c>
      <c r="BD64" s="350">
        <v>43839</v>
      </c>
      <c r="BE64" s="343">
        <v>3</v>
      </c>
      <c r="BF64" s="343">
        <v>3</v>
      </c>
      <c r="BG64" s="343">
        <v>0</v>
      </c>
      <c r="BH64" s="343">
        <v>12</v>
      </c>
      <c r="BI64" s="343">
        <v>1</v>
      </c>
      <c r="BJ64" s="343">
        <v>0</v>
      </c>
      <c r="BK64" s="343">
        <v>12</v>
      </c>
      <c r="BL64" s="351">
        <v>43440</v>
      </c>
      <c r="BM64" s="343">
        <v>16</v>
      </c>
      <c r="BN64" s="343">
        <v>16</v>
      </c>
      <c r="BO64" s="343">
        <v>0</v>
      </c>
      <c r="BP64" s="343">
        <v>88</v>
      </c>
      <c r="BQ64" s="343">
        <v>1</v>
      </c>
      <c r="BR64" s="343">
        <v>0</v>
      </c>
      <c r="BS64" s="343">
        <v>88</v>
      </c>
      <c r="BT64" s="351">
        <v>42978</v>
      </c>
      <c r="BU64" s="343">
        <v>12</v>
      </c>
      <c r="BV64" s="343">
        <v>12</v>
      </c>
      <c r="BW64" s="343">
        <v>0</v>
      </c>
      <c r="BX64" s="343">
        <v>68</v>
      </c>
      <c r="BY64" s="343">
        <v>1</v>
      </c>
      <c r="BZ64" s="343">
        <v>0</v>
      </c>
      <c r="CA64" s="343">
        <v>68</v>
      </c>
      <c r="CB64" s="343">
        <v>46.667</v>
      </c>
      <c r="CC64" s="343">
        <v>0</v>
      </c>
      <c r="CD64" s="352"/>
      <c r="CE64" s="343">
        <v>0</v>
      </c>
      <c r="CF64" s="160"/>
      <c r="CG64" s="303">
        <v>1028.3</v>
      </c>
      <c r="CH64" s="208">
        <v>207.55</v>
      </c>
      <c r="CI64" s="209">
        <v>22</v>
      </c>
      <c r="CJ64" s="298">
        <v>79.09099999999999</v>
      </c>
      <c r="CK64" s="329">
        <v>94.872</v>
      </c>
      <c r="CL64" s="212">
        <v>0</v>
      </c>
    </row>
    <row r="65" ht="26.55" customHeight="1">
      <c r="A65" t="s" s="166">
        <v>102</v>
      </c>
      <c r="B65" t="s" s="167">
        <v>294</v>
      </c>
      <c r="C65" s="170">
        <v>2</v>
      </c>
      <c r="D65" s="169">
        <v>4</v>
      </c>
      <c r="E65" s="318">
        <v>1</v>
      </c>
      <c r="F65" s="302">
        <v>4</v>
      </c>
      <c r="G65" s="342">
        <v>4</v>
      </c>
      <c r="H65" s="343">
        <v>4</v>
      </c>
      <c r="I65" s="343">
        <v>2</v>
      </c>
      <c r="J65" s="344">
        <v>5</v>
      </c>
      <c r="K65" s="556">
        <v>43384</v>
      </c>
      <c r="L65" s="176">
        <v>44134</v>
      </c>
      <c r="M65" s="177">
        <v>2</v>
      </c>
      <c r="N65" s="178">
        <v>44181</v>
      </c>
      <c r="O65" t="s" s="179">
        <v>187</v>
      </c>
      <c r="P65" t="s" s="310">
        <v>280</v>
      </c>
      <c r="Q65" t="s" s="181">
        <v>107</v>
      </c>
      <c r="R65" s="182"/>
      <c r="S65" t="s" s="183">
        <v>295</v>
      </c>
      <c r="T65" t="s" s="224">
        <v>296</v>
      </c>
      <c r="U65" s="185">
        <v>20164</v>
      </c>
      <c r="V65" t="s" s="225">
        <v>110</v>
      </c>
      <c r="W65" s="226">
        <v>2</v>
      </c>
      <c r="X65" t="s" s="227">
        <v>297</v>
      </c>
      <c r="Y65" s="228">
        <v>2</v>
      </c>
      <c r="Z65" s="228">
        <v>18</v>
      </c>
      <c r="AA65" s="229">
        <v>4</v>
      </c>
      <c r="AB65" s="191">
        <v>150</v>
      </c>
      <c r="AC65" s="177">
        <v>125.6</v>
      </c>
      <c r="AD65" s="192">
        <f>AC65/AB65</f>
        <v>0.837333333333333</v>
      </c>
      <c r="AE65" s="177">
        <v>146.141304347826</v>
      </c>
      <c r="AF65" s="192">
        <f>AE65/AB65</f>
        <v>0.97427536231884</v>
      </c>
      <c r="AG65" s="192">
        <f>AC65/AE65</f>
        <v>0.859442171811083</v>
      </c>
      <c r="AH65" s="193"/>
      <c r="AI65" t="s" s="230">
        <v>120</v>
      </c>
      <c r="AJ65" s="349">
        <v>1</v>
      </c>
      <c r="AK65" s="197">
        <v>4.19403</v>
      </c>
      <c r="AL65" s="197">
        <v>0.87512</v>
      </c>
      <c r="AM65" s="346">
        <v>1.16904</v>
      </c>
      <c r="AN65" s="347">
        <v>2.14987</v>
      </c>
      <c r="AO65" s="347">
        <v>2.04416</v>
      </c>
      <c r="AP65" s="347">
        <v>0.1142</v>
      </c>
      <c r="AQ65" s="347">
        <v>3.36347</v>
      </c>
      <c r="AR65" s="347">
        <v>0.40429</v>
      </c>
      <c r="AS65" s="347">
        <v>0.79491</v>
      </c>
      <c r="AT65" s="347">
        <v>2.16428</v>
      </c>
      <c r="AU65" s="347">
        <v>4.00553</v>
      </c>
      <c r="AV65" s="347">
        <v>0.8894</v>
      </c>
      <c r="AW65" s="347">
        <v>1.09525</v>
      </c>
      <c r="AX65" s="348">
        <v>2.04299</v>
      </c>
      <c r="AY65" s="323">
        <v>18</v>
      </c>
      <c r="AZ65" s="195">
        <v>0</v>
      </c>
      <c r="BA65" s="235">
        <v>0</v>
      </c>
      <c r="BB65" s="255">
        <f>BA65/AB65</f>
        <v>0</v>
      </c>
      <c r="BC65" s="203">
        <v>0</v>
      </c>
      <c r="BD65" s="350">
        <v>43384</v>
      </c>
      <c r="BE65" s="343">
        <v>14</v>
      </c>
      <c r="BF65" s="343">
        <v>12</v>
      </c>
      <c r="BG65" s="343">
        <v>7</v>
      </c>
      <c r="BH65" s="343">
        <v>56</v>
      </c>
      <c r="BI65" s="343">
        <v>1</v>
      </c>
      <c r="BJ65" s="343">
        <v>0</v>
      </c>
      <c r="BK65" s="343">
        <v>56</v>
      </c>
      <c r="BL65" s="351">
        <v>42817</v>
      </c>
      <c r="BM65" s="343">
        <v>12</v>
      </c>
      <c r="BN65" s="343">
        <v>11</v>
      </c>
      <c r="BO65" s="343">
        <v>1</v>
      </c>
      <c r="BP65" s="343">
        <v>213</v>
      </c>
      <c r="BQ65" s="343">
        <v>2</v>
      </c>
      <c r="BR65" s="343">
        <v>107</v>
      </c>
      <c r="BS65" s="343">
        <v>320</v>
      </c>
      <c r="BT65" s="351">
        <v>42404</v>
      </c>
      <c r="BU65" s="343">
        <v>6</v>
      </c>
      <c r="BV65" s="343">
        <v>6</v>
      </c>
      <c r="BW65" s="343">
        <v>0</v>
      </c>
      <c r="BX65" s="343">
        <v>40</v>
      </c>
      <c r="BY65" s="343">
        <v>1</v>
      </c>
      <c r="BZ65" s="343">
        <v>0</v>
      </c>
      <c r="CA65" s="343">
        <v>40</v>
      </c>
      <c r="CB65" s="343">
        <v>141.333</v>
      </c>
      <c r="CC65" s="343">
        <v>0</v>
      </c>
      <c r="CD65" s="352"/>
      <c r="CE65" s="343">
        <v>0</v>
      </c>
      <c r="CF65" s="160"/>
      <c r="CG65" s="207">
        <v>173.61</v>
      </c>
      <c r="CH65" s="286">
        <v>76.39</v>
      </c>
      <c r="CI65" s="268">
        <v>11</v>
      </c>
      <c r="CJ65" s="301">
        <v>90.90900000000001</v>
      </c>
      <c r="CK65" s="329">
        <v>95.745</v>
      </c>
      <c r="CL65" s="212">
        <v>0</v>
      </c>
    </row>
    <row r="66" ht="26.55" customHeight="1">
      <c r="A66" t="s" s="166">
        <v>102</v>
      </c>
      <c r="B66" t="s" s="167">
        <v>298</v>
      </c>
      <c r="C66" s="169">
        <v>4</v>
      </c>
      <c r="D66" s="260">
        <v>3</v>
      </c>
      <c r="E66" s="260">
        <v>3</v>
      </c>
      <c r="F66" s="261">
        <v>5</v>
      </c>
      <c r="G66" s="342">
        <v>5</v>
      </c>
      <c r="H66" s="343">
        <v>3</v>
      </c>
      <c r="I66" s="343">
        <v>5</v>
      </c>
      <c r="J66" s="344">
        <v>5</v>
      </c>
      <c r="K66" s="333">
        <v>44260</v>
      </c>
      <c r="L66" s="177">
        <v>0</v>
      </c>
      <c r="M66" s="177">
        <v>4</v>
      </c>
      <c r="N66" s="289">
        <v>44222</v>
      </c>
      <c r="O66" t="s" s="179">
        <v>187</v>
      </c>
      <c r="P66" t="s" s="310">
        <v>280</v>
      </c>
      <c r="Q66" t="s" s="181">
        <v>107</v>
      </c>
      <c r="R66" s="182"/>
      <c r="S66" t="s" s="183">
        <v>108</v>
      </c>
      <c r="T66" t="s" s="184">
        <v>109</v>
      </c>
      <c r="U66" s="185">
        <v>20109</v>
      </c>
      <c r="V66" t="s" s="186">
        <v>110</v>
      </c>
      <c r="W66" s="187">
        <v>29</v>
      </c>
      <c r="X66" t="s" s="188">
        <v>111</v>
      </c>
      <c r="Y66" s="189">
        <v>26</v>
      </c>
      <c r="Z66" s="189">
        <v>96</v>
      </c>
      <c r="AA66" s="190">
        <v>51</v>
      </c>
      <c r="AB66" s="191">
        <v>120</v>
      </c>
      <c r="AC66" s="177">
        <v>93.8</v>
      </c>
      <c r="AD66" s="192">
        <f>AC66/AB66</f>
        <v>0.781666666666667</v>
      </c>
      <c r="AE66" s="177">
        <v>113.195652173913</v>
      </c>
      <c r="AF66" s="192">
        <f>AE66/AB66</f>
        <v>0.943297101449275</v>
      </c>
      <c r="AG66" s="192">
        <f>AC66/AE66</f>
        <v>0.828653735356252</v>
      </c>
      <c r="AH66" s="193"/>
      <c r="AI66" t="s" s="230">
        <v>120</v>
      </c>
      <c r="AJ66" s="195">
        <v>0</v>
      </c>
      <c r="AK66" s="196">
        <v>4.42133</v>
      </c>
      <c r="AL66" s="197">
        <v>0.91757</v>
      </c>
      <c r="AM66" s="346">
        <v>1.12607</v>
      </c>
      <c r="AN66" s="347">
        <v>2.37769</v>
      </c>
      <c r="AO66" s="347">
        <v>2.04364</v>
      </c>
      <c r="AP66" s="347">
        <v>0.03781</v>
      </c>
      <c r="AQ66" s="347">
        <v>3.61313</v>
      </c>
      <c r="AR66" s="347">
        <v>0.60089</v>
      </c>
      <c r="AS66" s="347">
        <v>0.8244</v>
      </c>
      <c r="AT66" s="347">
        <v>2.18784</v>
      </c>
      <c r="AU66" s="347">
        <v>3.93085</v>
      </c>
      <c r="AV66" s="347">
        <v>0.62743</v>
      </c>
      <c r="AW66" s="347">
        <v>1.01725</v>
      </c>
      <c r="AX66" s="348">
        <v>2.23516</v>
      </c>
      <c r="AY66" s="195">
        <v>1</v>
      </c>
      <c r="AZ66" s="195">
        <v>2</v>
      </c>
      <c r="BA66" s="254">
        <v>19500</v>
      </c>
      <c r="BB66" s="255">
        <f>BA66/AB66</f>
        <v>162.5</v>
      </c>
      <c r="BC66" s="203">
        <v>0</v>
      </c>
      <c r="BD66" s="350">
        <v>44260</v>
      </c>
      <c r="BE66" s="343">
        <v>8</v>
      </c>
      <c r="BF66" s="343">
        <v>7</v>
      </c>
      <c r="BG66" s="343">
        <v>0</v>
      </c>
      <c r="BH66" s="343">
        <v>52</v>
      </c>
      <c r="BI66" s="343">
        <v>1</v>
      </c>
      <c r="BJ66" s="343">
        <v>0</v>
      </c>
      <c r="BK66" s="343">
        <v>52</v>
      </c>
      <c r="BL66" s="351">
        <v>43636</v>
      </c>
      <c r="BM66" s="343">
        <v>12</v>
      </c>
      <c r="BN66" s="343">
        <v>11</v>
      </c>
      <c r="BO66" s="343">
        <v>0</v>
      </c>
      <c r="BP66" s="343">
        <v>52</v>
      </c>
      <c r="BQ66" s="343">
        <v>1</v>
      </c>
      <c r="BR66" s="343">
        <v>0</v>
      </c>
      <c r="BS66" s="343">
        <v>52</v>
      </c>
      <c r="BT66" s="351">
        <v>43230</v>
      </c>
      <c r="BU66" s="343">
        <v>18</v>
      </c>
      <c r="BV66" s="343">
        <v>18</v>
      </c>
      <c r="BW66" s="343">
        <v>0</v>
      </c>
      <c r="BX66" s="343">
        <v>80</v>
      </c>
      <c r="BY66" s="343">
        <v>1</v>
      </c>
      <c r="BZ66" s="343">
        <v>0</v>
      </c>
      <c r="CA66" s="343">
        <v>80</v>
      </c>
      <c r="CB66" s="343">
        <v>56.667</v>
      </c>
      <c r="CC66" s="343">
        <v>0</v>
      </c>
      <c r="CD66" s="352"/>
      <c r="CE66" s="343">
        <v>2</v>
      </c>
      <c r="CF66" s="160"/>
      <c r="CG66" s="304">
        <v>818.1799999999999</v>
      </c>
      <c r="CH66" s="208">
        <v>109.09</v>
      </c>
      <c r="CI66" s="268">
        <v>12</v>
      </c>
      <c r="CJ66" s="301">
        <v>91.057</v>
      </c>
      <c r="CK66" s="329">
        <v>97.468</v>
      </c>
      <c r="CL66" s="212">
        <v>0</v>
      </c>
    </row>
    <row r="67" ht="26.55" customHeight="1">
      <c r="A67" t="s" s="166">
        <v>102</v>
      </c>
      <c r="B67" t="s" s="167">
        <v>299</v>
      </c>
      <c r="C67" s="169">
        <v>4</v>
      </c>
      <c r="D67" s="318">
        <v>1</v>
      </c>
      <c r="E67" s="169">
        <v>4</v>
      </c>
      <c r="F67" s="261">
        <v>5</v>
      </c>
      <c r="G67" s="479">
        <v>5</v>
      </c>
      <c r="H67" s="455">
        <v>1</v>
      </c>
      <c r="I67" s="455">
        <v>3</v>
      </c>
      <c r="J67" s="456">
        <v>5</v>
      </c>
      <c r="K67" s="333">
        <v>44315</v>
      </c>
      <c r="L67" s="308">
        <v>44315</v>
      </c>
      <c r="M67" s="177">
        <v>2</v>
      </c>
      <c r="N67" s="345">
        <v>44229</v>
      </c>
      <c r="O67" t="s" s="179">
        <v>157</v>
      </c>
      <c r="P67" t="s" s="310">
        <v>280</v>
      </c>
      <c r="Q67" t="s" s="181">
        <v>107</v>
      </c>
      <c r="R67" s="182"/>
      <c r="S67" t="s" s="183">
        <v>300</v>
      </c>
      <c r="T67" t="s" s="224">
        <v>301</v>
      </c>
      <c r="U67" s="185">
        <v>23924</v>
      </c>
      <c r="V67" t="s" s="225">
        <v>133</v>
      </c>
      <c r="W67" s="226">
        <v>114</v>
      </c>
      <c r="X67" t="s" s="227">
        <v>302</v>
      </c>
      <c r="Y67" s="228">
        <v>105</v>
      </c>
      <c r="Z67" s="228">
        <v>63</v>
      </c>
      <c r="AA67" s="229">
        <v>110</v>
      </c>
      <c r="AB67" s="191">
        <v>120</v>
      </c>
      <c r="AC67" s="177">
        <v>100.7</v>
      </c>
      <c r="AD67" s="192">
        <f>AC67/AB67</f>
        <v>0.8391666666666669</v>
      </c>
      <c r="AE67" s="177">
        <v>113.75</v>
      </c>
      <c r="AF67" s="192">
        <f>AE67/AB67</f>
        <v>0.947916666666667</v>
      </c>
      <c r="AG67" s="192">
        <f>AC67/AE67</f>
        <v>0.8852747252747249</v>
      </c>
      <c r="AH67" s="193"/>
      <c r="AI67" t="s" s="230">
        <v>120</v>
      </c>
      <c r="AJ67" s="195">
        <v>0</v>
      </c>
      <c r="AK67" s="197">
        <v>3.81559</v>
      </c>
      <c r="AL67" s="322">
        <v>0.28605</v>
      </c>
      <c r="AM67" s="460">
        <v>1.19771</v>
      </c>
      <c r="AN67" s="461">
        <v>2.33183</v>
      </c>
      <c r="AO67" s="461">
        <v>1.48375</v>
      </c>
      <c r="AP67" s="461">
        <v>0.00993</v>
      </c>
      <c r="AQ67" s="461">
        <v>3.21904</v>
      </c>
      <c r="AR67" s="461">
        <v>0.41956</v>
      </c>
      <c r="AS67" s="461">
        <v>0.77484</v>
      </c>
      <c r="AT67" s="461">
        <v>2.02464</v>
      </c>
      <c r="AU67" s="461">
        <v>3.80761</v>
      </c>
      <c r="AV67" s="461">
        <v>0.28013</v>
      </c>
      <c r="AW67" s="461">
        <v>1.15118</v>
      </c>
      <c r="AX67" s="462">
        <v>2.36874</v>
      </c>
      <c r="AY67" s="195">
        <v>1</v>
      </c>
      <c r="AZ67" s="195">
        <v>1</v>
      </c>
      <c r="BA67" s="254">
        <v>11616</v>
      </c>
      <c r="BB67" s="255">
        <f>BA67/AB67</f>
        <v>96.8</v>
      </c>
      <c r="BC67" s="203">
        <v>0</v>
      </c>
      <c r="BD67" s="463">
        <v>44315</v>
      </c>
      <c r="BE67" s="455">
        <v>5</v>
      </c>
      <c r="BF67" s="455">
        <v>5</v>
      </c>
      <c r="BG67" s="455">
        <v>1</v>
      </c>
      <c r="BH67" s="455">
        <v>20</v>
      </c>
      <c r="BI67" s="455">
        <v>1</v>
      </c>
      <c r="BJ67" s="455">
        <v>0</v>
      </c>
      <c r="BK67" s="455">
        <v>20</v>
      </c>
      <c r="BL67" s="464">
        <v>43573</v>
      </c>
      <c r="BM67" s="455">
        <v>9</v>
      </c>
      <c r="BN67" s="455">
        <v>9</v>
      </c>
      <c r="BO67" s="455">
        <v>0</v>
      </c>
      <c r="BP67" s="455">
        <v>52</v>
      </c>
      <c r="BQ67" s="455">
        <v>2</v>
      </c>
      <c r="BR67" s="455">
        <v>26</v>
      </c>
      <c r="BS67" s="455">
        <v>78</v>
      </c>
      <c r="BT67" s="464">
        <v>43195</v>
      </c>
      <c r="BU67" s="455">
        <v>9</v>
      </c>
      <c r="BV67" s="455">
        <v>9</v>
      </c>
      <c r="BW67" s="455">
        <v>0</v>
      </c>
      <c r="BX67" s="455">
        <v>44</v>
      </c>
      <c r="BY67" s="455">
        <v>1</v>
      </c>
      <c r="BZ67" s="455">
        <v>0</v>
      </c>
      <c r="CA67" s="455">
        <v>44</v>
      </c>
      <c r="CB67" s="455">
        <v>43.333</v>
      </c>
      <c r="CC67" s="455">
        <v>0</v>
      </c>
      <c r="CD67" s="465"/>
      <c r="CE67" s="455">
        <v>1</v>
      </c>
      <c r="CF67" s="218"/>
      <c r="CG67" s="304">
        <v>931.37</v>
      </c>
      <c r="CH67" s="208">
        <v>137.25</v>
      </c>
      <c r="CI67" s="268">
        <v>14</v>
      </c>
      <c r="CJ67" s="353">
        <v>77.477</v>
      </c>
      <c r="CK67" s="211">
        <v>75.17700000000001</v>
      </c>
      <c r="CL67" s="268">
        <v>1</v>
      </c>
    </row>
    <row r="68" ht="26.55" customHeight="1">
      <c r="A68" t="s" s="166">
        <v>102</v>
      </c>
      <c r="B68" t="s" s="167">
        <v>303</v>
      </c>
      <c r="C68" s="259">
        <v>5</v>
      </c>
      <c r="D68" s="260">
        <v>3</v>
      </c>
      <c r="E68" s="259">
        <v>5</v>
      </c>
      <c r="F68" s="341">
        <v>3</v>
      </c>
      <c r="G68" s="342">
        <v>3</v>
      </c>
      <c r="H68" s="343">
        <v>4</v>
      </c>
      <c r="I68" s="343">
        <v>1</v>
      </c>
      <c r="J68" s="344">
        <v>5</v>
      </c>
      <c r="K68" s="333">
        <v>44266</v>
      </c>
      <c r="L68" s="308">
        <v>44363</v>
      </c>
      <c r="M68" s="263">
        <v>0</v>
      </c>
      <c r="N68" t="s" s="253">
        <v>128</v>
      </c>
      <c r="O68" t="s" s="264">
        <v>157</v>
      </c>
      <c r="P68" t="s" s="310">
        <v>280</v>
      </c>
      <c r="Q68" t="s" s="181">
        <v>107</v>
      </c>
      <c r="R68" s="182"/>
      <c r="S68" t="s" s="183">
        <v>138</v>
      </c>
      <c r="T68" t="s" s="291">
        <v>139</v>
      </c>
      <c r="U68" s="292">
        <v>23803</v>
      </c>
      <c r="V68" t="s" s="293">
        <v>110</v>
      </c>
      <c r="W68" s="294">
        <v>133</v>
      </c>
      <c r="X68" t="s" s="295">
        <v>140</v>
      </c>
      <c r="Y68" s="296">
        <v>132</v>
      </c>
      <c r="Z68" s="296">
        <v>108</v>
      </c>
      <c r="AA68" s="297">
        <v>132</v>
      </c>
      <c r="AB68" s="191">
        <v>60</v>
      </c>
      <c r="AC68" s="177">
        <v>50.1</v>
      </c>
      <c r="AD68" s="192">
        <f>AC68/AB68</f>
        <v>0.835</v>
      </c>
      <c r="AE68" s="177">
        <v>57.7173913043478</v>
      </c>
      <c r="AF68" s="192">
        <f>AE68/AB68</f>
        <v>0.96195652173913</v>
      </c>
      <c r="AG68" s="192">
        <f>AC68/AE68</f>
        <v>0.8680225988700569</v>
      </c>
      <c r="AH68" s="193"/>
      <c r="AI68" t="s" s="230">
        <v>120</v>
      </c>
      <c r="AJ68" s="195">
        <v>0</v>
      </c>
      <c r="AK68" s="197">
        <v>3.36279</v>
      </c>
      <c r="AL68" s="197">
        <v>0.75444</v>
      </c>
      <c r="AM68" s="346">
        <v>0.95057</v>
      </c>
      <c r="AN68" s="347">
        <v>1.65779</v>
      </c>
      <c r="AO68" s="347">
        <v>1.705</v>
      </c>
      <c r="AP68" s="347">
        <v>0.10475</v>
      </c>
      <c r="AQ68" s="347">
        <v>3.25727</v>
      </c>
      <c r="AR68" s="347">
        <v>0.39054</v>
      </c>
      <c r="AS68" s="347">
        <v>0.81015</v>
      </c>
      <c r="AT68" s="347">
        <v>2.05658</v>
      </c>
      <c r="AU68" s="347">
        <v>3.31638</v>
      </c>
      <c r="AV68" s="347">
        <v>0.79374</v>
      </c>
      <c r="AW68" s="347">
        <v>0.87382</v>
      </c>
      <c r="AX68" s="348">
        <v>1.65787</v>
      </c>
      <c r="AY68" s="195">
        <v>1</v>
      </c>
      <c r="AZ68" s="195">
        <v>0</v>
      </c>
      <c r="BA68" s="235">
        <v>0</v>
      </c>
      <c r="BB68" s="255">
        <f>BA68/AB68</f>
        <v>0</v>
      </c>
      <c r="BC68" s="203">
        <v>0</v>
      </c>
      <c r="BD68" s="350">
        <v>44266</v>
      </c>
      <c r="BE68" s="343">
        <v>3</v>
      </c>
      <c r="BF68" s="343">
        <v>2</v>
      </c>
      <c r="BG68" s="343">
        <v>1</v>
      </c>
      <c r="BH68" s="343">
        <v>16</v>
      </c>
      <c r="BI68" s="343">
        <v>1</v>
      </c>
      <c r="BJ68" s="343">
        <v>0</v>
      </c>
      <c r="BK68" s="343">
        <v>16</v>
      </c>
      <c r="BL68" s="351">
        <v>43853</v>
      </c>
      <c r="BM68" s="343">
        <v>1</v>
      </c>
      <c r="BN68" s="343">
        <v>1</v>
      </c>
      <c r="BO68" s="343">
        <v>0</v>
      </c>
      <c r="BP68" s="343">
        <v>4</v>
      </c>
      <c r="BQ68" s="343">
        <v>1</v>
      </c>
      <c r="BR68" s="343">
        <v>0</v>
      </c>
      <c r="BS68" s="343">
        <v>4</v>
      </c>
      <c r="BT68" s="351">
        <v>43384</v>
      </c>
      <c r="BU68" s="343">
        <v>7</v>
      </c>
      <c r="BV68" s="343">
        <v>7</v>
      </c>
      <c r="BW68" s="343">
        <v>0</v>
      </c>
      <c r="BX68" s="343">
        <v>40</v>
      </c>
      <c r="BY68" s="343">
        <v>1</v>
      </c>
      <c r="BZ68" s="343">
        <v>0</v>
      </c>
      <c r="CA68" s="343">
        <v>40</v>
      </c>
      <c r="CB68" s="343">
        <v>16</v>
      </c>
      <c r="CC68" s="343">
        <v>0</v>
      </c>
      <c r="CD68" s="352"/>
      <c r="CE68" s="343">
        <v>0</v>
      </c>
      <c r="CF68" s="160"/>
      <c r="CG68" s="285">
        <v>444.44</v>
      </c>
      <c r="CH68" s="239">
        <v>37.04</v>
      </c>
      <c r="CI68" s="240">
        <v>2</v>
      </c>
      <c r="CJ68" s="312">
        <v>83.333</v>
      </c>
      <c r="CK68" s="267">
        <v>92.30800000000001</v>
      </c>
      <c r="CL68" s="212">
        <v>0</v>
      </c>
    </row>
    <row r="69" ht="26.55" customHeight="1">
      <c r="A69" t="s" s="166">
        <v>102</v>
      </c>
      <c r="B69" t="s" s="599">
        <v>304</v>
      </c>
      <c r="C69" s="260">
        <v>3</v>
      </c>
      <c r="D69" s="260">
        <v>3</v>
      </c>
      <c r="E69" s="170">
        <v>2</v>
      </c>
      <c r="F69" s="261">
        <v>5</v>
      </c>
      <c r="G69" s="342">
        <v>5</v>
      </c>
      <c r="H69" s="343">
        <v>3</v>
      </c>
      <c r="I69" s="343">
        <v>3</v>
      </c>
      <c r="J69" s="344">
        <v>5</v>
      </c>
      <c r="K69" s="175">
        <v>43854</v>
      </c>
      <c r="L69" s="308">
        <v>44238</v>
      </c>
      <c r="M69" s="177">
        <v>1</v>
      </c>
      <c r="N69" s="273">
        <v>44238</v>
      </c>
      <c r="O69" t="s" s="179">
        <v>157</v>
      </c>
      <c r="P69" t="s" s="310">
        <v>280</v>
      </c>
      <c r="Q69" t="s" s="181">
        <v>107</v>
      </c>
      <c r="R69" s="182"/>
      <c r="S69" t="s" s="183">
        <v>305</v>
      </c>
      <c r="T69" t="s" s="184">
        <v>306</v>
      </c>
      <c r="U69" s="185">
        <v>20155</v>
      </c>
      <c r="V69" t="s" s="186">
        <v>110</v>
      </c>
      <c r="W69" s="187">
        <v>10</v>
      </c>
      <c r="X69" t="s" s="188">
        <v>307</v>
      </c>
      <c r="Y69" s="189">
        <v>9</v>
      </c>
      <c r="Z69" s="189">
        <v>91</v>
      </c>
      <c r="AA69" s="190">
        <v>21</v>
      </c>
      <c r="AB69" s="191">
        <v>120</v>
      </c>
      <c r="AC69" s="177">
        <v>88.40000000000001</v>
      </c>
      <c r="AD69" s="192">
        <f>AC69/AB69</f>
        <v>0.736666666666667</v>
      </c>
      <c r="AE69" s="177">
        <v>112.554347826087</v>
      </c>
      <c r="AF69" s="192">
        <f>AE69/AB69</f>
        <v>0.9379528985507249</v>
      </c>
      <c r="AG69" s="192">
        <f>AC69/AE69</f>
        <v>0.785398358281023</v>
      </c>
      <c r="AH69" s="193"/>
      <c r="AI69" t="s" s="230">
        <v>120</v>
      </c>
      <c r="AJ69" s="195">
        <v>0</v>
      </c>
      <c r="AK69" s="197">
        <v>4.06515</v>
      </c>
      <c r="AL69" s="197">
        <v>0.69149</v>
      </c>
      <c r="AM69" s="346">
        <v>1.28338</v>
      </c>
      <c r="AN69" s="347">
        <v>2.09028</v>
      </c>
      <c r="AO69" s="347">
        <v>1.97487</v>
      </c>
      <c r="AP69" s="347">
        <v>0.0631</v>
      </c>
      <c r="AQ69" s="347">
        <v>3.25356</v>
      </c>
      <c r="AR69" s="347">
        <v>0.43111</v>
      </c>
      <c r="AS69" s="347">
        <v>0.79572</v>
      </c>
      <c r="AT69" s="347">
        <v>2.02673</v>
      </c>
      <c r="AU69" s="347">
        <v>4.01361</v>
      </c>
      <c r="AV69" s="347">
        <v>0.65905</v>
      </c>
      <c r="AW69" s="347">
        <v>1.20116</v>
      </c>
      <c r="AX69" s="348">
        <v>2.12117</v>
      </c>
      <c r="AY69" s="195">
        <v>5</v>
      </c>
      <c r="AZ69" s="195">
        <v>0</v>
      </c>
      <c r="BA69" s="235">
        <v>0</v>
      </c>
      <c r="BB69" s="255">
        <f>BA69/AB69</f>
        <v>0</v>
      </c>
      <c r="BC69" s="203">
        <v>0</v>
      </c>
      <c r="BD69" s="350">
        <v>43854</v>
      </c>
      <c r="BE69" s="343">
        <v>15</v>
      </c>
      <c r="BF69" s="343">
        <v>14</v>
      </c>
      <c r="BG69" s="343">
        <v>1</v>
      </c>
      <c r="BH69" s="343">
        <v>68</v>
      </c>
      <c r="BI69" s="343">
        <v>1</v>
      </c>
      <c r="BJ69" s="343">
        <v>0</v>
      </c>
      <c r="BK69" s="343">
        <v>68</v>
      </c>
      <c r="BL69" s="351">
        <v>43391</v>
      </c>
      <c r="BM69" s="343">
        <v>21</v>
      </c>
      <c r="BN69" s="343">
        <v>15</v>
      </c>
      <c r="BO69" s="343">
        <v>6</v>
      </c>
      <c r="BP69" s="343">
        <v>92</v>
      </c>
      <c r="BQ69" s="343">
        <v>1</v>
      </c>
      <c r="BR69" s="343">
        <v>0</v>
      </c>
      <c r="BS69" s="343">
        <v>92</v>
      </c>
      <c r="BT69" s="351">
        <v>42999</v>
      </c>
      <c r="BU69" s="343">
        <v>18</v>
      </c>
      <c r="BV69" s="343">
        <v>18</v>
      </c>
      <c r="BW69" s="343">
        <v>0</v>
      </c>
      <c r="BX69" s="343">
        <v>96</v>
      </c>
      <c r="BY69" s="343">
        <v>1</v>
      </c>
      <c r="BZ69" s="343">
        <v>0</v>
      </c>
      <c r="CA69" s="343">
        <v>96</v>
      </c>
      <c r="CB69" s="343">
        <v>80.667</v>
      </c>
      <c r="CC69" s="343">
        <v>0</v>
      </c>
      <c r="CD69" s="352"/>
      <c r="CE69" s="343">
        <v>0</v>
      </c>
      <c r="CF69" s="160"/>
      <c r="CG69" s="285">
        <v>677.42</v>
      </c>
      <c r="CH69" s="208">
        <v>129.03</v>
      </c>
      <c r="CI69" s="268">
        <v>12</v>
      </c>
      <c r="CJ69" s="312">
        <v>86.17</v>
      </c>
      <c r="CK69" s="267">
        <v>90.845</v>
      </c>
      <c r="CL69" s="212">
        <v>0</v>
      </c>
    </row>
    <row r="70" ht="26.55" customHeight="1">
      <c r="A70" t="s" s="166">
        <v>102</v>
      </c>
      <c r="B70" t="s" s="167">
        <v>308</v>
      </c>
      <c r="C70" s="260">
        <v>3</v>
      </c>
      <c r="D70" s="260">
        <v>3</v>
      </c>
      <c r="E70" s="260">
        <v>3</v>
      </c>
      <c r="F70" s="341">
        <v>3</v>
      </c>
      <c r="G70" s="479">
        <v>3</v>
      </c>
      <c r="H70" s="455">
        <v>3</v>
      </c>
      <c r="I70" s="455">
        <v>1</v>
      </c>
      <c r="J70" s="456">
        <v>5</v>
      </c>
      <c r="K70" s="175">
        <v>43685</v>
      </c>
      <c r="L70" s="177">
        <v>0</v>
      </c>
      <c r="M70" s="177">
        <v>2</v>
      </c>
      <c r="N70" s="178">
        <v>44126</v>
      </c>
      <c r="O70" t="s" s="179">
        <v>157</v>
      </c>
      <c r="P70" t="s" s="310">
        <v>280</v>
      </c>
      <c r="Q70" t="s" s="181">
        <v>107</v>
      </c>
      <c r="R70" s="182"/>
      <c r="S70" t="s" s="183">
        <v>309</v>
      </c>
      <c r="T70" t="s" s="224">
        <v>310</v>
      </c>
      <c r="U70" s="185">
        <v>24141</v>
      </c>
      <c r="V70" t="s" s="225">
        <v>172</v>
      </c>
      <c r="W70" s="226">
        <v>81</v>
      </c>
      <c r="X70" t="s" s="227">
        <v>311</v>
      </c>
      <c r="Y70" s="228">
        <v>68</v>
      </c>
      <c r="Z70" s="228">
        <v>38</v>
      </c>
      <c r="AA70" s="229">
        <v>67</v>
      </c>
      <c r="AB70" s="191">
        <v>90</v>
      </c>
      <c r="AC70" s="177">
        <v>74.09999999999999</v>
      </c>
      <c r="AD70" s="192">
        <f>AC70/AB70</f>
        <v>0.823333333333333</v>
      </c>
      <c r="AE70" s="177">
        <v>77.4347826086957</v>
      </c>
      <c r="AF70" s="192">
        <f>AE70/AB70</f>
        <v>0.860386473429952</v>
      </c>
      <c r="AG70" s="192">
        <f>AC70/AE70</f>
        <v>0.956934306569342</v>
      </c>
      <c r="AH70" s="193"/>
      <c r="AI70" t="s" s="230">
        <v>120</v>
      </c>
      <c r="AJ70" s="195">
        <v>0</v>
      </c>
      <c r="AK70" s="196">
        <v>4.33637</v>
      </c>
      <c r="AL70" s="197">
        <v>0.64523</v>
      </c>
      <c r="AM70" s="460">
        <v>1.24625</v>
      </c>
      <c r="AN70" s="461">
        <v>2.44488</v>
      </c>
      <c r="AO70" s="461">
        <v>1.89149</v>
      </c>
      <c r="AP70" s="461">
        <v>0.06315999999999999</v>
      </c>
      <c r="AQ70" s="461">
        <v>3.55829</v>
      </c>
      <c r="AR70" s="461">
        <v>0.45543</v>
      </c>
      <c r="AS70" s="461">
        <v>0.84222</v>
      </c>
      <c r="AT70" s="461">
        <v>2.26064</v>
      </c>
      <c r="AU70" s="461">
        <v>3.91473</v>
      </c>
      <c r="AV70" s="461">
        <v>0.58212</v>
      </c>
      <c r="AW70" s="461">
        <v>1.10201</v>
      </c>
      <c r="AX70" s="462">
        <v>2.22431</v>
      </c>
      <c r="AY70" s="195">
        <v>1</v>
      </c>
      <c r="AZ70" s="195">
        <v>0</v>
      </c>
      <c r="BA70" s="235">
        <v>0</v>
      </c>
      <c r="BB70" s="255">
        <f>BA70/AB70</f>
        <v>0</v>
      </c>
      <c r="BC70" s="203">
        <v>0</v>
      </c>
      <c r="BD70" s="463">
        <v>43685</v>
      </c>
      <c r="BE70" s="455">
        <v>8</v>
      </c>
      <c r="BF70" s="455">
        <v>7</v>
      </c>
      <c r="BG70" s="455">
        <v>2</v>
      </c>
      <c r="BH70" s="455">
        <v>48</v>
      </c>
      <c r="BI70" s="455">
        <v>1</v>
      </c>
      <c r="BJ70" s="455">
        <v>0</v>
      </c>
      <c r="BK70" s="455">
        <v>48</v>
      </c>
      <c r="BL70" s="464">
        <v>43209</v>
      </c>
      <c r="BM70" s="455">
        <v>7</v>
      </c>
      <c r="BN70" s="455">
        <v>7</v>
      </c>
      <c r="BO70" s="455">
        <v>0</v>
      </c>
      <c r="BP70" s="455">
        <v>36</v>
      </c>
      <c r="BQ70" s="455">
        <v>1</v>
      </c>
      <c r="BR70" s="455">
        <v>0</v>
      </c>
      <c r="BS70" s="455">
        <v>36</v>
      </c>
      <c r="BT70" s="464">
        <v>42790</v>
      </c>
      <c r="BU70" s="455">
        <v>12</v>
      </c>
      <c r="BV70" s="455">
        <v>12</v>
      </c>
      <c r="BW70" s="455">
        <v>0</v>
      </c>
      <c r="BX70" s="455">
        <v>68</v>
      </c>
      <c r="BY70" s="455">
        <v>1</v>
      </c>
      <c r="BZ70" s="455">
        <v>0</v>
      </c>
      <c r="CA70" s="455">
        <v>68</v>
      </c>
      <c r="CB70" s="455">
        <v>47.333</v>
      </c>
      <c r="CC70" s="455">
        <v>0</v>
      </c>
      <c r="CD70" s="465"/>
      <c r="CE70" s="455">
        <v>0</v>
      </c>
      <c r="CF70" s="218"/>
      <c r="CG70" s="304">
        <v>846.15</v>
      </c>
      <c r="CH70" s="208">
        <v>217.95</v>
      </c>
      <c r="CI70" s="268">
        <v>17</v>
      </c>
      <c r="CJ70" s="257">
        <v>86.316</v>
      </c>
      <c r="CK70" s="329">
        <v>98.571</v>
      </c>
      <c r="CL70" s="212">
        <v>0</v>
      </c>
    </row>
    <row r="71" ht="26.55" customHeight="1">
      <c r="A71" t="s" s="166">
        <v>102</v>
      </c>
      <c r="B71" t="s" s="167">
        <v>312</v>
      </c>
      <c r="C71" s="169">
        <v>4</v>
      </c>
      <c r="D71" s="260">
        <v>3</v>
      </c>
      <c r="E71" s="169">
        <v>4</v>
      </c>
      <c r="F71" s="302">
        <v>4</v>
      </c>
      <c r="G71" s="172">
        <v>4</v>
      </c>
      <c r="H71" s="173">
        <v>3</v>
      </c>
      <c r="I71" s="173">
        <v>4</v>
      </c>
      <c r="J71" s="174">
        <v>5</v>
      </c>
      <c r="K71" s="175">
        <v>43685</v>
      </c>
      <c r="L71" s="177">
        <v>0</v>
      </c>
      <c r="M71" s="177">
        <v>1</v>
      </c>
      <c r="N71" s="289">
        <v>44237</v>
      </c>
      <c r="O71" t="s" s="179">
        <v>187</v>
      </c>
      <c r="P71" t="s" s="310">
        <v>280</v>
      </c>
      <c r="Q71" t="s" s="181">
        <v>107</v>
      </c>
      <c r="R71" s="182"/>
      <c r="S71" t="s" s="183">
        <v>313</v>
      </c>
      <c r="T71" t="s" s="224">
        <v>314</v>
      </c>
      <c r="U71" s="185">
        <v>22407</v>
      </c>
      <c r="V71" t="s" s="225">
        <v>110</v>
      </c>
      <c r="W71" s="226">
        <v>35</v>
      </c>
      <c r="X71" t="s" s="227">
        <v>315</v>
      </c>
      <c r="Y71" s="228">
        <v>34</v>
      </c>
      <c r="Z71" s="228">
        <v>98</v>
      </c>
      <c r="AA71" s="229">
        <v>32</v>
      </c>
      <c r="AB71" s="191">
        <v>150</v>
      </c>
      <c r="AC71" s="177">
        <v>103.8</v>
      </c>
      <c r="AD71" s="192">
        <f>AC71/AB71</f>
        <v>0.6919999999999999</v>
      </c>
      <c r="AE71" s="177">
        <v>140.543478260870</v>
      </c>
      <c r="AF71" s="192">
        <f>AE71/AB71</f>
        <v>0.936956521739133</v>
      </c>
      <c r="AG71" s="192">
        <f>AC71/AE71</f>
        <v>0.738561484918791</v>
      </c>
      <c r="AH71" s="193"/>
      <c r="AI71" t="s" s="230">
        <v>120</v>
      </c>
      <c r="AJ71" s="195">
        <v>0</v>
      </c>
      <c r="AK71" s="197">
        <v>3.68764</v>
      </c>
      <c r="AL71" s="197">
        <v>0.61166</v>
      </c>
      <c r="AM71" s="198">
        <v>0.98407</v>
      </c>
      <c r="AN71" s="199">
        <v>2.09191</v>
      </c>
      <c r="AO71" s="199">
        <v>1.59573</v>
      </c>
      <c r="AP71" s="199">
        <v>0.0762</v>
      </c>
      <c r="AQ71" s="199">
        <v>3.23042</v>
      </c>
      <c r="AR71" s="199">
        <v>0.38252</v>
      </c>
      <c r="AS71" s="199">
        <v>0.77102</v>
      </c>
      <c r="AT71" s="199">
        <v>2.07687</v>
      </c>
      <c r="AU71" s="199">
        <v>3.66696</v>
      </c>
      <c r="AV71" s="199">
        <v>0.65701</v>
      </c>
      <c r="AW71" s="199">
        <v>0.95052</v>
      </c>
      <c r="AX71" s="200">
        <v>2.07158</v>
      </c>
      <c r="AY71" s="234">
        <v>0</v>
      </c>
      <c r="AZ71" s="195">
        <v>0</v>
      </c>
      <c r="BA71" s="235">
        <v>0</v>
      </c>
      <c r="BB71" s="255">
        <f>BA71/AB71</f>
        <v>0</v>
      </c>
      <c r="BC71" s="203">
        <v>0</v>
      </c>
      <c r="BD71" s="204">
        <v>43685</v>
      </c>
      <c r="BE71" s="173">
        <v>14</v>
      </c>
      <c r="BF71" s="173">
        <v>14</v>
      </c>
      <c r="BG71" s="173">
        <v>0</v>
      </c>
      <c r="BH71" s="173">
        <v>64</v>
      </c>
      <c r="BI71" s="173">
        <v>1</v>
      </c>
      <c r="BJ71" s="173">
        <v>0</v>
      </c>
      <c r="BK71" s="173">
        <v>64</v>
      </c>
      <c r="BL71" s="205">
        <v>43300</v>
      </c>
      <c r="BM71" s="173">
        <v>5</v>
      </c>
      <c r="BN71" s="173">
        <v>5</v>
      </c>
      <c r="BO71" s="173">
        <v>0</v>
      </c>
      <c r="BP71" s="173">
        <v>20</v>
      </c>
      <c r="BQ71" s="173">
        <v>1</v>
      </c>
      <c r="BR71" s="173">
        <v>0</v>
      </c>
      <c r="BS71" s="173">
        <v>20</v>
      </c>
      <c r="BT71" s="205">
        <v>42866</v>
      </c>
      <c r="BU71" s="173">
        <v>7</v>
      </c>
      <c r="BV71" s="173">
        <v>7</v>
      </c>
      <c r="BW71" s="173">
        <v>0</v>
      </c>
      <c r="BX71" s="173">
        <v>28</v>
      </c>
      <c r="BY71" s="173">
        <v>1</v>
      </c>
      <c r="BZ71" s="173">
        <v>0</v>
      </c>
      <c r="CA71" s="173">
        <v>28</v>
      </c>
      <c r="CB71" s="173">
        <v>43.333</v>
      </c>
      <c r="CC71" s="173">
        <v>0</v>
      </c>
      <c r="CD71" s="206"/>
      <c r="CE71" s="173">
        <v>0</v>
      </c>
      <c r="CF71" s="160"/>
      <c r="CG71" s="304">
        <v>776.86</v>
      </c>
      <c r="CH71" s="208">
        <v>173.55</v>
      </c>
      <c r="CI71" s="268">
        <v>21</v>
      </c>
      <c r="CJ71" s="210">
        <v>92.30800000000001</v>
      </c>
      <c r="CK71" s="267">
        <v>98.765</v>
      </c>
      <c r="CL71" s="212">
        <v>0</v>
      </c>
    </row>
    <row r="72" ht="26.55" customHeight="1">
      <c r="A72" t="s" s="378">
        <v>102</v>
      </c>
      <c r="B72" t="s" s="167">
        <v>316</v>
      </c>
      <c r="C72" s="600">
        <v>5</v>
      </c>
      <c r="D72" s="214">
        <v>4</v>
      </c>
      <c r="E72" s="213">
        <v>3</v>
      </c>
      <c r="F72" s="380">
        <v>5</v>
      </c>
      <c r="G72" s="330">
        <v>5</v>
      </c>
      <c r="H72" s="331">
        <v>4</v>
      </c>
      <c r="I72" s="331">
        <v>4</v>
      </c>
      <c r="J72" s="332">
        <v>5</v>
      </c>
      <c r="K72" s="381">
        <v>43440</v>
      </c>
      <c r="L72" s="220">
        <v>44204</v>
      </c>
      <c r="M72" s="221">
        <v>3</v>
      </c>
      <c r="N72" s="222">
        <v>44225</v>
      </c>
      <c r="O72" t="s" s="382">
        <v>157</v>
      </c>
      <c r="P72" t="s" s="601">
        <v>280</v>
      </c>
      <c r="Q72" t="s" s="384">
        <v>107</v>
      </c>
      <c r="R72" s="385"/>
      <c r="S72" t="s" s="386">
        <v>317</v>
      </c>
      <c r="T72" t="s" s="602">
        <v>318</v>
      </c>
      <c r="U72" s="603">
        <v>24211</v>
      </c>
      <c r="V72" t="s" s="604">
        <v>118</v>
      </c>
      <c r="W72" s="605">
        <v>85</v>
      </c>
      <c r="X72" t="s" s="606">
        <v>319</v>
      </c>
      <c r="Y72" s="607">
        <v>75</v>
      </c>
      <c r="Z72" s="607">
        <v>62</v>
      </c>
      <c r="AA72" s="608">
        <v>74</v>
      </c>
      <c r="AB72" s="394">
        <v>120</v>
      </c>
      <c r="AC72" s="221">
        <v>94.5</v>
      </c>
      <c r="AD72" s="395">
        <f>AC72/AB72</f>
        <v>0.7875</v>
      </c>
      <c r="AE72" s="221">
        <v>111.869565217391</v>
      </c>
      <c r="AF72" s="395">
        <f>AE72/AB72</f>
        <v>0.9322463768115919</v>
      </c>
      <c r="AG72" s="395">
        <f>AC72/AE72</f>
        <v>0.844733773804899</v>
      </c>
      <c r="AH72" s="396"/>
      <c r="AI72" t="s" s="397">
        <v>120</v>
      </c>
      <c r="AJ72" s="398">
        <v>0</v>
      </c>
      <c r="AK72" s="399">
        <v>3.86999</v>
      </c>
      <c r="AL72" s="399">
        <v>0.75458</v>
      </c>
      <c r="AM72" s="335">
        <v>1.10956</v>
      </c>
      <c r="AN72" s="336">
        <v>2.00585</v>
      </c>
      <c r="AO72" s="336">
        <v>1.86414</v>
      </c>
      <c r="AP72" s="336">
        <v>0.07795000000000001</v>
      </c>
      <c r="AQ72" s="336">
        <v>3.26827</v>
      </c>
      <c r="AR72" s="336">
        <v>0.39199</v>
      </c>
      <c r="AS72" s="336">
        <v>0.75563</v>
      </c>
      <c r="AT72" s="336">
        <v>2.12065</v>
      </c>
      <c r="AU72" s="336">
        <v>3.80372</v>
      </c>
      <c r="AV72" s="336">
        <v>0.79095</v>
      </c>
      <c r="AW72" s="336">
        <v>1.09356</v>
      </c>
      <c r="AX72" s="337">
        <v>1.94535</v>
      </c>
      <c r="AY72" s="398">
        <v>4</v>
      </c>
      <c r="AZ72" s="402">
        <v>0</v>
      </c>
      <c r="BA72" s="403">
        <v>0</v>
      </c>
      <c r="BB72" s="404">
        <f>BA72/AB72</f>
        <v>0</v>
      </c>
      <c r="BC72" s="405">
        <v>0</v>
      </c>
      <c r="BD72" s="338">
        <v>43440</v>
      </c>
      <c r="BE72" s="331">
        <v>8</v>
      </c>
      <c r="BF72" s="331">
        <v>7</v>
      </c>
      <c r="BG72" s="331">
        <v>1</v>
      </c>
      <c r="BH72" s="331">
        <v>44</v>
      </c>
      <c r="BI72" s="331">
        <v>1</v>
      </c>
      <c r="BJ72" s="331">
        <v>0</v>
      </c>
      <c r="BK72" s="331">
        <v>44</v>
      </c>
      <c r="BL72" s="339">
        <v>42985</v>
      </c>
      <c r="BM72" s="331">
        <v>6</v>
      </c>
      <c r="BN72" s="331">
        <v>6</v>
      </c>
      <c r="BO72" s="331">
        <v>0</v>
      </c>
      <c r="BP72" s="331">
        <v>32</v>
      </c>
      <c r="BQ72" s="331">
        <v>1</v>
      </c>
      <c r="BR72" s="331">
        <v>0</v>
      </c>
      <c r="BS72" s="331">
        <v>32</v>
      </c>
      <c r="BT72" s="339">
        <v>42579</v>
      </c>
      <c r="BU72" s="331">
        <v>15</v>
      </c>
      <c r="BV72" s="331">
        <v>13</v>
      </c>
      <c r="BW72" s="331">
        <v>2</v>
      </c>
      <c r="BX72" s="331">
        <v>84</v>
      </c>
      <c r="BY72" s="331">
        <v>1</v>
      </c>
      <c r="BZ72" s="331">
        <v>0</v>
      </c>
      <c r="CA72" s="331">
        <v>84</v>
      </c>
      <c r="CB72" s="331">
        <v>46.667</v>
      </c>
      <c r="CC72" s="331">
        <v>0</v>
      </c>
      <c r="CD72" s="340"/>
      <c r="CE72" s="331">
        <v>0</v>
      </c>
      <c r="CF72" s="218"/>
      <c r="CG72" s="609">
        <v>236.36</v>
      </c>
      <c r="CH72" s="610">
        <v>27.27</v>
      </c>
      <c r="CI72" s="611">
        <v>3</v>
      </c>
      <c r="CJ72" s="612">
        <v>83.81</v>
      </c>
      <c r="CK72" s="613">
        <v>94.286</v>
      </c>
      <c r="CL72" s="408">
        <v>0</v>
      </c>
    </row>
    <row r="73" ht="13.55" customHeight="1">
      <c r="A73" s="614"/>
      <c r="B73" t="s" s="506">
        <v>280</v>
      </c>
      <c r="C73" s="615">
        <f>AVERAGE(C61:C72)</f>
        <v>3.5</v>
      </c>
      <c r="D73" s="616">
        <f>AVERAGE(D61:D72)</f>
        <v>3.25</v>
      </c>
      <c r="E73" s="617">
        <f>AVERAGE(E61:E72)</f>
        <v>2.83333333333333</v>
      </c>
      <c r="F73" s="618">
        <f>AVERAGE(F61:F72)</f>
        <v>3.91666666666667</v>
      </c>
      <c r="G73" s="619"/>
      <c r="H73" s="537"/>
      <c r="I73" s="537"/>
      <c r="J73" s="620"/>
      <c r="K73" s="621"/>
      <c r="L73" s="622"/>
      <c r="M73" s="622"/>
      <c r="N73" s="622"/>
      <c r="O73" s="622"/>
      <c r="P73" s="623"/>
      <c r="Q73" s="622"/>
      <c r="R73" s="622"/>
      <c r="S73" s="622"/>
      <c r="T73" s="622"/>
      <c r="U73" s="622"/>
      <c r="V73" s="622"/>
      <c r="W73" s="622"/>
      <c r="X73" s="622"/>
      <c r="Y73" s="622"/>
      <c r="Z73" s="622"/>
      <c r="AA73" s="622"/>
      <c r="AB73" s="622"/>
      <c r="AC73" s="622"/>
      <c r="AD73" s="622"/>
      <c r="AE73" s="622"/>
      <c r="AF73" s="622"/>
      <c r="AG73" s="622"/>
      <c r="AH73" s="622"/>
      <c r="AI73" s="622"/>
      <c r="AJ73" s="622"/>
      <c r="AK73" s="622"/>
      <c r="AL73" s="624"/>
      <c r="AM73" s="532"/>
      <c r="AN73" s="533"/>
      <c r="AO73" s="533"/>
      <c r="AP73" s="533"/>
      <c r="AQ73" s="533"/>
      <c r="AR73" s="533"/>
      <c r="AS73" s="533"/>
      <c r="AT73" s="533"/>
      <c r="AU73" s="533"/>
      <c r="AV73" s="533"/>
      <c r="AW73" s="533"/>
      <c r="AX73" s="534"/>
      <c r="AY73" s="621"/>
      <c r="AZ73" s="622"/>
      <c r="BA73" s="622"/>
      <c r="BB73" s="622"/>
      <c r="BC73" s="625"/>
      <c r="BD73" s="535"/>
      <c r="BE73" s="537"/>
      <c r="BF73" s="537"/>
      <c r="BG73" s="537"/>
      <c r="BH73" s="537"/>
      <c r="BI73" s="537"/>
      <c r="BJ73" s="537"/>
      <c r="BK73" s="537"/>
      <c r="BL73" s="536"/>
      <c r="BM73" s="537"/>
      <c r="BN73" s="537"/>
      <c r="BO73" s="537"/>
      <c r="BP73" s="537"/>
      <c r="BQ73" s="537"/>
      <c r="BR73" s="537"/>
      <c r="BS73" s="537"/>
      <c r="BT73" s="536"/>
      <c r="BU73" s="537"/>
      <c r="BV73" s="537"/>
      <c r="BW73" s="537"/>
      <c r="BX73" s="537"/>
      <c r="BY73" s="537"/>
      <c r="BZ73" s="537"/>
      <c r="CA73" s="537"/>
      <c r="CB73" s="537"/>
      <c r="CC73" s="537"/>
      <c r="CD73" s="537"/>
      <c r="CE73" s="537"/>
      <c r="CF73" s="218"/>
      <c r="CG73" s="626"/>
      <c r="CH73" s="622"/>
      <c r="CI73" s="622"/>
      <c r="CJ73" s="622"/>
      <c r="CK73" s="622"/>
      <c r="CL73" s="627"/>
    </row>
    <row r="74" ht="13.55" customHeight="1">
      <c r="A74" s="628"/>
      <c r="B74" s="629"/>
      <c r="C74" s="630"/>
      <c r="D74" s="630"/>
      <c r="E74" s="630"/>
      <c r="F74" s="631"/>
      <c r="G74" s="246">
        <v>5</v>
      </c>
      <c r="H74" s="247">
        <v>4</v>
      </c>
      <c r="I74" s="247">
        <v>4</v>
      </c>
      <c r="J74" s="632">
        <v>5</v>
      </c>
      <c r="K74" s="633"/>
      <c r="L74" s="630"/>
      <c r="M74" s="630"/>
      <c r="N74" s="630"/>
      <c r="O74" s="630"/>
      <c r="P74" s="634"/>
      <c r="Q74" s="630"/>
      <c r="R74" s="630"/>
      <c r="S74" s="630"/>
      <c r="T74" s="630"/>
      <c r="U74" s="630"/>
      <c r="V74" s="630"/>
      <c r="W74" s="630"/>
      <c r="X74" s="630"/>
      <c r="Y74" s="630"/>
      <c r="Z74" s="630"/>
      <c r="AA74" s="630"/>
      <c r="AB74" s="630"/>
      <c r="AC74" s="630"/>
      <c r="AD74" s="630"/>
      <c r="AE74" s="630"/>
      <c r="AF74" s="630"/>
      <c r="AG74" s="630"/>
      <c r="AH74" s="630"/>
      <c r="AI74" s="630"/>
      <c r="AJ74" s="630"/>
      <c r="AK74" s="630"/>
      <c r="AL74" s="631"/>
      <c r="AM74" s="231">
        <v>1.18638</v>
      </c>
      <c r="AN74" s="232">
        <v>3.08104</v>
      </c>
      <c r="AO74" s="232">
        <v>1.88811</v>
      </c>
      <c r="AP74" s="232">
        <v>0.03399</v>
      </c>
      <c r="AQ74" s="232">
        <v>2.8297</v>
      </c>
      <c r="AR74" s="232">
        <v>0.2846</v>
      </c>
      <c r="AS74" s="232">
        <v>0.64455</v>
      </c>
      <c r="AT74" s="232">
        <v>1.90054</v>
      </c>
      <c r="AU74" s="232">
        <v>5.64104</v>
      </c>
      <c r="AV74" s="232">
        <v>1.0131</v>
      </c>
      <c r="AW74" s="232">
        <v>1.37079</v>
      </c>
      <c r="AX74" s="233">
        <v>3.33416</v>
      </c>
      <c r="AY74" s="633"/>
      <c r="AZ74" s="630"/>
      <c r="BA74" s="630"/>
      <c r="BB74" s="630"/>
      <c r="BC74" s="635"/>
      <c r="BD74" s="256">
        <v>43355</v>
      </c>
      <c r="BE74" s="247">
        <v>13</v>
      </c>
      <c r="BF74" s="247">
        <v>13</v>
      </c>
      <c r="BG74" s="247">
        <v>0</v>
      </c>
      <c r="BH74" s="247">
        <v>96</v>
      </c>
      <c r="BI74" s="247">
        <v>1</v>
      </c>
      <c r="BJ74" s="247">
        <v>0</v>
      </c>
      <c r="BK74" s="247">
        <v>96</v>
      </c>
      <c r="BL74" s="238">
        <v>43034</v>
      </c>
      <c r="BM74" s="247">
        <v>6</v>
      </c>
      <c r="BN74" s="247">
        <v>5</v>
      </c>
      <c r="BO74" s="247">
        <v>1</v>
      </c>
      <c r="BP74" s="247">
        <v>24</v>
      </c>
      <c r="BQ74" s="247">
        <v>1</v>
      </c>
      <c r="BR74" s="247">
        <v>0</v>
      </c>
      <c r="BS74" s="247">
        <v>24</v>
      </c>
      <c r="BT74" s="238">
        <v>42642</v>
      </c>
      <c r="BU74" s="247">
        <v>10</v>
      </c>
      <c r="BV74" s="247">
        <v>10</v>
      </c>
      <c r="BW74" s="247">
        <v>0</v>
      </c>
      <c r="BX74" s="247">
        <v>44</v>
      </c>
      <c r="BY74" s="247">
        <v>1</v>
      </c>
      <c r="BZ74" s="247">
        <v>0</v>
      </c>
      <c r="CA74" s="247">
        <v>44</v>
      </c>
      <c r="CB74" s="247">
        <v>63.333</v>
      </c>
      <c r="CC74" s="247">
        <v>0</v>
      </c>
      <c r="CD74" s="217"/>
      <c r="CE74" s="247">
        <v>1</v>
      </c>
      <c r="CF74" s="218"/>
      <c r="CG74" s="636"/>
      <c r="CH74" s="630"/>
      <c r="CI74" s="630"/>
      <c r="CJ74" s="630"/>
      <c r="CK74" s="630"/>
      <c r="CL74" s="637"/>
    </row>
    <row r="75" ht="13.55" customHeight="1">
      <c r="A75" s="628"/>
      <c r="B75" s="638"/>
      <c r="C75" s="630"/>
      <c r="D75" s="630"/>
      <c r="E75" s="630"/>
      <c r="F75" s="631"/>
      <c r="G75" s="246">
        <v>4</v>
      </c>
      <c r="H75" s="247">
        <v>4</v>
      </c>
      <c r="I75" s="247">
        <v>2</v>
      </c>
      <c r="J75" s="632">
        <v>5</v>
      </c>
      <c r="K75" s="633"/>
      <c r="L75" s="630"/>
      <c r="M75" s="630"/>
      <c r="N75" s="630"/>
      <c r="O75" s="630"/>
      <c r="P75" s="634"/>
      <c r="Q75" s="630"/>
      <c r="R75" s="630"/>
      <c r="S75" s="630"/>
      <c r="T75" s="630"/>
      <c r="U75" s="630"/>
      <c r="V75" s="630"/>
      <c r="W75" s="630"/>
      <c r="X75" s="630"/>
      <c r="Y75" s="630"/>
      <c r="Z75" s="630"/>
      <c r="AA75" s="630"/>
      <c r="AB75" s="630"/>
      <c r="AC75" s="630"/>
      <c r="AD75" s="630"/>
      <c r="AE75" s="630"/>
      <c r="AF75" s="630"/>
      <c r="AG75" s="630"/>
      <c r="AH75" s="630"/>
      <c r="AI75" s="630"/>
      <c r="AJ75" s="630"/>
      <c r="AK75" s="630"/>
      <c r="AL75" s="631"/>
      <c r="AM75" s="231">
        <v>1.46026</v>
      </c>
      <c r="AN75" s="232">
        <v>3.86183</v>
      </c>
      <c r="AO75" s="232">
        <v>2.2837</v>
      </c>
      <c r="AP75" s="232">
        <v>0.03888</v>
      </c>
      <c r="AQ75" s="232">
        <v>3.0075</v>
      </c>
      <c r="AR75" s="232">
        <v>0.32777</v>
      </c>
      <c r="AS75" s="232">
        <v>0.67584</v>
      </c>
      <c r="AT75" s="232">
        <v>2.0039</v>
      </c>
      <c r="AU75" s="232">
        <v>6.56402</v>
      </c>
      <c r="AV75" s="232">
        <v>1.03225</v>
      </c>
      <c r="AW75" s="232">
        <v>1.60914</v>
      </c>
      <c r="AX75" s="233">
        <v>3.96355</v>
      </c>
      <c r="AY75" s="633"/>
      <c r="AZ75" s="630"/>
      <c r="BA75" s="630"/>
      <c r="BB75" s="630"/>
      <c r="BC75" s="635"/>
      <c r="BD75" s="256">
        <v>43608</v>
      </c>
      <c r="BE75" s="247">
        <v>7</v>
      </c>
      <c r="BF75" s="247">
        <v>6</v>
      </c>
      <c r="BG75" s="247">
        <v>0</v>
      </c>
      <c r="BH75" s="247">
        <v>28</v>
      </c>
      <c r="BI75" s="247">
        <v>1</v>
      </c>
      <c r="BJ75" s="247">
        <v>0</v>
      </c>
      <c r="BK75" s="247">
        <v>28</v>
      </c>
      <c r="BL75" s="238">
        <v>43181</v>
      </c>
      <c r="BM75" s="247">
        <v>11</v>
      </c>
      <c r="BN75" s="247">
        <v>9</v>
      </c>
      <c r="BO75" s="247">
        <v>1</v>
      </c>
      <c r="BP75" s="247">
        <v>52</v>
      </c>
      <c r="BQ75" s="247">
        <v>1</v>
      </c>
      <c r="BR75" s="247">
        <v>0</v>
      </c>
      <c r="BS75" s="247">
        <v>52</v>
      </c>
      <c r="BT75" s="238">
        <v>42761</v>
      </c>
      <c r="BU75" s="247">
        <v>7</v>
      </c>
      <c r="BV75" s="247">
        <v>7</v>
      </c>
      <c r="BW75" s="247">
        <v>0</v>
      </c>
      <c r="BX75" s="247">
        <v>36</v>
      </c>
      <c r="BY75" s="247">
        <v>1</v>
      </c>
      <c r="BZ75" s="247">
        <v>0</v>
      </c>
      <c r="CA75" s="247">
        <v>36</v>
      </c>
      <c r="CB75" s="247">
        <v>37.333</v>
      </c>
      <c r="CC75" s="247">
        <v>0</v>
      </c>
      <c r="CD75" s="217"/>
      <c r="CE75" s="247">
        <v>1</v>
      </c>
      <c r="CF75" s="218"/>
      <c r="CG75" s="636"/>
      <c r="CH75" s="630"/>
      <c r="CI75" s="630"/>
      <c r="CJ75" s="630"/>
      <c r="CK75" s="630"/>
      <c r="CL75" s="637"/>
    </row>
    <row r="76" ht="13.55" customHeight="1">
      <c r="A76" s="628"/>
      <c r="B76" s="638"/>
      <c r="C76" s="630"/>
      <c r="D76" s="630"/>
      <c r="E76" s="630"/>
      <c r="F76" s="631"/>
      <c r="G76" s="246">
        <v>4</v>
      </c>
      <c r="H76" s="247">
        <v>5</v>
      </c>
      <c r="I76" s="247">
        <v>4</v>
      </c>
      <c r="J76" s="307"/>
      <c r="K76" s="633"/>
      <c r="L76" s="630"/>
      <c r="M76" s="630"/>
      <c r="N76" s="630"/>
      <c r="O76" s="630"/>
      <c r="P76" s="634"/>
      <c r="Q76" s="630"/>
      <c r="R76" s="630"/>
      <c r="S76" s="630"/>
      <c r="T76" s="630"/>
      <c r="U76" s="630"/>
      <c r="V76" s="630"/>
      <c r="W76" s="630"/>
      <c r="X76" s="630"/>
      <c r="Y76" s="630"/>
      <c r="Z76" s="630"/>
      <c r="AA76" s="630"/>
      <c r="AB76" s="630"/>
      <c r="AC76" s="630"/>
      <c r="AD76" s="630"/>
      <c r="AE76" s="630"/>
      <c r="AF76" s="630"/>
      <c r="AG76" s="630"/>
      <c r="AH76" s="630"/>
      <c r="AI76" s="630"/>
      <c r="AJ76" s="630"/>
      <c r="AK76" s="630"/>
      <c r="AL76" s="631"/>
      <c r="AM76" s="231">
        <v>0.5994</v>
      </c>
      <c r="AN76" s="232">
        <v>2.22773</v>
      </c>
      <c r="AO76" s="232">
        <v>2.67121</v>
      </c>
      <c r="AP76" s="232">
        <v>0.03682</v>
      </c>
      <c r="AQ76" s="232">
        <v>2.64595</v>
      </c>
      <c r="AR76" s="232">
        <v>0.25782</v>
      </c>
      <c r="AS76" s="232">
        <v>0.6077399999999999</v>
      </c>
      <c r="AT76" s="232">
        <v>1.78039</v>
      </c>
      <c r="AU76" s="232">
        <v>5.94755</v>
      </c>
      <c r="AV76" s="232">
        <v>3.30186</v>
      </c>
      <c r="AW76" s="232">
        <v>0.73452</v>
      </c>
      <c r="AX76" s="233">
        <v>2.57344</v>
      </c>
      <c r="AY76" s="633"/>
      <c r="AZ76" s="630"/>
      <c r="BA76" s="630"/>
      <c r="BB76" s="630"/>
      <c r="BC76" s="635"/>
      <c r="BD76" s="256">
        <v>43538</v>
      </c>
      <c r="BE76" s="247">
        <v>5</v>
      </c>
      <c r="BF76" s="247">
        <v>5</v>
      </c>
      <c r="BG76" s="247">
        <v>0</v>
      </c>
      <c r="BH76" s="247">
        <v>20</v>
      </c>
      <c r="BI76" s="247">
        <v>1</v>
      </c>
      <c r="BJ76" s="247">
        <v>0</v>
      </c>
      <c r="BK76" s="247">
        <v>20</v>
      </c>
      <c r="BL76" s="238">
        <v>43188</v>
      </c>
      <c r="BM76" s="247">
        <v>2</v>
      </c>
      <c r="BN76" s="247">
        <v>2</v>
      </c>
      <c r="BO76" s="247">
        <v>0</v>
      </c>
      <c r="BP76" s="247">
        <v>8</v>
      </c>
      <c r="BQ76" s="247">
        <v>1</v>
      </c>
      <c r="BR76" s="247">
        <v>0</v>
      </c>
      <c r="BS76" s="247">
        <v>8</v>
      </c>
      <c r="BT76" s="238">
        <v>42775</v>
      </c>
      <c r="BU76" s="247">
        <v>2</v>
      </c>
      <c r="BV76" s="247">
        <v>2</v>
      </c>
      <c r="BW76" s="247">
        <v>0</v>
      </c>
      <c r="BX76" s="247">
        <v>0</v>
      </c>
      <c r="BY76" s="247">
        <v>1</v>
      </c>
      <c r="BZ76" s="247">
        <v>0</v>
      </c>
      <c r="CA76" s="247">
        <v>0</v>
      </c>
      <c r="CB76" s="247">
        <v>12.667</v>
      </c>
      <c r="CC76" s="247">
        <v>0</v>
      </c>
      <c r="CD76" s="217"/>
      <c r="CE76" s="247">
        <v>0</v>
      </c>
      <c r="CF76" s="218"/>
      <c r="CG76" s="636"/>
      <c r="CH76" s="630"/>
      <c r="CI76" s="630"/>
      <c r="CJ76" s="630"/>
      <c r="CK76" s="630"/>
      <c r="CL76" s="637"/>
    </row>
    <row r="77" ht="13.55" customHeight="1">
      <c r="A77" s="639"/>
      <c r="B77" s="640"/>
      <c r="C77" s="641"/>
      <c r="D77" s="641"/>
      <c r="E77" s="641"/>
      <c r="F77" s="642"/>
      <c r="G77" s="127"/>
      <c r="H77" s="128"/>
      <c r="I77" s="128"/>
      <c r="J77" s="589"/>
      <c r="K77" s="643"/>
      <c r="L77" s="641"/>
      <c r="M77" s="641"/>
      <c r="N77" s="641"/>
      <c r="O77" s="641"/>
      <c r="P77" s="644"/>
      <c r="Q77" s="645"/>
      <c r="R77" s="645"/>
      <c r="S77" s="646"/>
      <c r="T77" s="641"/>
      <c r="U77" s="641"/>
      <c r="V77" s="641"/>
      <c r="W77" s="641"/>
      <c r="X77" s="641"/>
      <c r="Y77" s="641"/>
      <c r="Z77" s="641"/>
      <c r="AA77" s="641"/>
      <c r="AB77" s="641"/>
      <c r="AC77" s="641"/>
      <c r="AD77" s="641"/>
      <c r="AE77" s="641"/>
      <c r="AF77" s="641"/>
      <c r="AG77" s="641"/>
      <c r="AH77" s="641"/>
      <c r="AI77" s="641"/>
      <c r="AJ77" s="641"/>
      <c r="AK77" s="641"/>
      <c r="AL77" s="642"/>
      <c r="AM77" s="152"/>
      <c r="AN77" s="153"/>
      <c r="AO77" s="153"/>
      <c r="AP77" s="153"/>
      <c r="AQ77" s="153"/>
      <c r="AR77" s="153"/>
      <c r="AS77" s="153"/>
      <c r="AT77" s="153"/>
      <c r="AU77" s="153"/>
      <c r="AV77" s="153"/>
      <c r="AW77" s="153"/>
      <c r="AX77" s="154"/>
      <c r="AY77" s="643"/>
      <c r="AZ77" s="641"/>
      <c r="BA77" s="641"/>
      <c r="BB77" s="641"/>
      <c r="BC77" s="647"/>
      <c r="BD77" s="158"/>
      <c r="BE77" s="128"/>
      <c r="BF77" s="128"/>
      <c r="BG77" s="128"/>
      <c r="BH77" s="128"/>
      <c r="BI77" s="128"/>
      <c r="BJ77" s="128"/>
      <c r="BK77" s="128"/>
      <c r="BL77" s="159"/>
      <c r="BM77" s="128"/>
      <c r="BN77" s="128"/>
      <c r="BO77" s="128"/>
      <c r="BP77" s="128"/>
      <c r="BQ77" s="128"/>
      <c r="BR77" s="128"/>
      <c r="BS77" s="128"/>
      <c r="BT77" s="159"/>
      <c r="BU77" s="128"/>
      <c r="BV77" s="128"/>
      <c r="BW77" s="128"/>
      <c r="BX77" s="128"/>
      <c r="BY77" s="128"/>
      <c r="BZ77" s="128"/>
      <c r="CA77" s="128"/>
      <c r="CB77" s="128"/>
      <c r="CC77" s="128"/>
      <c r="CD77" s="128"/>
      <c r="CE77" s="128"/>
      <c r="CF77" s="160"/>
      <c r="CG77" s="648"/>
      <c r="CH77" s="649"/>
      <c r="CI77" s="649"/>
      <c r="CJ77" s="649"/>
      <c r="CK77" s="649"/>
      <c r="CL77" s="650"/>
    </row>
    <row r="78" ht="14.7" customHeight="1">
      <c r="A78" t="s" s="166">
        <v>102</v>
      </c>
      <c r="B78" t="s" s="167">
        <v>320</v>
      </c>
      <c r="C78" s="318">
        <v>1</v>
      </c>
      <c r="D78" s="318">
        <v>1</v>
      </c>
      <c r="E78" s="170">
        <v>2</v>
      </c>
      <c r="F78" s="302">
        <v>4</v>
      </c>
      <c r="G78" s="172">
        <v>4</v>
      </c>
      <c r="H78" s="173">
        <v>1</v>
      </c>
      <c r="I78" s="173">
        <v>3</v>
      </c>
      <c r="J78" s="174">
        <v>5</v>
      </c>
      <c r="K78" s="175">
        <v>43678</v>
      </c>
      <c r="L78" s="308">
        <v>44371</v>
      </c>
      <c r="M78" s="177">
        <v>3</v>
      </c>
      <c r="N78" s="289">
        <v>44229</v>
      </c>
      <c r="O78" t="s" s="179">
        <v>157</v>
      </c>
      <c r="P78" t="s" s="651">
        <v>321</v>
      </c>
      <c r="Q78" t="s" s="181">
        <v>107</v>
      </c>
      <c r="R78" s="182"/>
      <c r="S78" t="s" s="183">
        <v>265</v>
      </c>
      <c r="T78" t="s" s="224">
        <v>322</v>
      </c>
      <c r="U78" s="185">
        <v>22903</v>
      </c>
      <c r="V78" t="s" s="225">
        <v>172</v>
      </c>
      <c r="W78" s="226">
        <v>23</v>
      </c>
      <c r="X78" t="s" s="227">
        <v>323</v>
      </c>
      <c r="Y78" s="228">
        <v>18</v>
      </c>
      <c r="Z78" s="228">
        <v>2</v>
      </c>
      <c r="AA78" s="229">
        <v>43</v>
      </c>
      <c r="AB78" s="191">
        <v>143</v>
      </c>
      <c r="AC78" s="177">
        <v>114.5</v>
      </c>
      <c r="AD78" s="192">
        <f>AC78/AB78</f>
        <v>0.800699300699301</v>
      </c>
      <c r="AE78" s="177">
        <v>134.119565217391</v>
      </c>
      <c r="AF78" s="192">
        <f>AE78/AB78</f>
        <v>0.937899057464273</v>
      </c>
      <c r="AG78" s="192">
        <f>AC78/AE78</f>
        <v>0.853715860280414</v>
      </c>
      <c r="AH78" t="s" s="321">
        <v>162</v>
      </c>
      <c r="AI78" t="s" s="230">
        <v>120</v>
      </c>
      <c r="AJ78" s="195">
        <v>0</v>
      </c>
      <c r="AK78" s="197">
        <v>3.44202</v>
      </c>
      <c r="AL78" s="322">
        <v>0.26688</v>
      </c>
      <c r="AM78" s="198">
        <v>1.26551</v>
      </c>
      <c r="AN78" s="199">
        <v>1.90963</v>
      </c>
      <c r="AO78" s="199">
        <v>1.53239</v>
      </c>
      <c r="AP78" s="199">
        <v>0</v>
      </c>
      <c r="AQ78" s="199">
        <v>3.32134</v>
      </c>
      <c r="AR78" s="199">
        <v>0.47977</v>
      </c>
      <c r="AS78" s="199">
        <v>0.82961</v>
      </c>
      <c r="AT78" s="199">
        <v>2.01196</v>
      </c>
      <c r="AU78" s="199">
        <v>3.32902</v>
      </c>
      <c r="AV78" s="199">
        <v>0.22856</v>
      </c>
      <c r="AW78" s="199">
        <v>1.13605</v>
      </c>
      <c r="AX78" s="200">
        <v>1.95208</v>
      </c>
      <c r="AY78" s="195">
        <v>4</v>
      </c>
      <c r="AZ78" s="323">
        <v>6</v>
      </c>
      <c r="BA78" s="254">
        <v>13650</v>
      </c>
      <c r="BB78" s="255">
        <f>BA78/AB78</f>
        <v>95.4545454545455</v>
      </c>
      <c r="BC78" s="203">
        <v>0</v>
      </c>
      <c r="BD78" s="204">
        <v>43678</v>
      </c>
      <c r="BE78" s="173">
        <v>13</v>
      </c>
      <c r="BF78" s="173">
        <v>10</v>
      </c>
      <c r="BG78" s="173">
        <v>3</v>
      </c>
      <c r="BH78" s="173">
        <v>64</v>
      </c>
      <c r="BI78" s="173">
        <v>1</v>
      </c>
      <c r="BJ78" s="173">
        <v>0</v>
      </c>
      <c r="BK78" s="173">
        <v>64</v>
      </c>
      <c r="BL78" s="205">
        <v>43272</v>
      </c>
      <c r="BM78" s="173">
        <v>25</v>
      </c>
      <c r="BN78" s="173">
        <v>22</v>
      </c>
      <c r="BO78" s="173">
        <v>3</v>
      </c>
      <c r="BP78" s="173">
        <v>184</v>
      </c>
      <c r="BQ78" s="173">
        <v>1</v>
      </c>
      <c r="BR78" s="173">
        <v>0</v>
      </c>
      <c r="BS78" s="173">
        <v>184</v>
      </c>
      <c r="BT78" s="205">
        <v>42803</v>
      </c>
      <c r="BU78" s="173">
        <v>8</v>
      </c>
      <c r="BV78" s="173">
        <v>8</v>
      </c>
      <c r="BW78" s="173">
        <v>0</v>
      </c>
      <c r="BX78" s="173">
        <v>36</v>
      </c>
      <c r="BY78" s="173">
        <v>1</v>
      </c>
      <c r="BZ78" s="173">
        <v>0</v>
      </c>
      <c r="CA78" s="173">
        <v>36</v>
      </c>
      <c r="CB78" s="173">
        <v>99.333</v>
      </c>
      <c r="CC78" s="173">
        <v>0</v>
      </c>
      <c r="CD78" s="206"/>
      <c r="CE78" s="173">
        <v>6</v>
      </c>
      <c r="CF78" s="160"/>
      <c r="CG78" s="304">
        <v>977.61</v>
      </c>
      <c r="CH78" s="208">
        <v>320.9</v>
      </c>
      <c r="CI78" s="209">
        <v>43</v>
      </c>
      <c r="CJ78" s="353">
        <v>75.54000000000001</v>
      </c>
      <c r="CK78" s="325">
        <v>59.6</v>
      </c>
      <c r="CL78" s="212">
        <v>0</v>
      </c>
    </row>
    <row r="79" ht="14.7" customHeight="1">
      <c r="A79" t="s" s="166">
        <v>102</v>
      </c>
      <c r="B79" t="s" s="167">
        <v>324</v>
      </c>
      <c r="C79" s="170">
        <v>2</v>
      </c>
      <c r="D79" s="260">
        <v>3</v>
      </c>
      <c r="E79" s="318">
        <v>1</v>
      </c>
      <c r="F79" s="261">
        <v>5</v>
      </c>
      <c r="G79" s="330">
        <v>5</v>
      </c>
      <c r="H79" s="331">
        <v>3</v>
      </c>
      <c r="I79" s="331">
        <v>4</v>
      </c>
      <c r="J79" s="332">
        <v>5</v>
      </c>
      <c r="K79" s="333">
        <v>44260</v>
      </c>
      <c r="L79" s="177">
        <v>0</v>
      </c>
      <c r="M79" s="177">
        <v>1</v>
      </c>
      <c r="N79" s="289">
        <v>44210</v>
      </c>
      <c r="O79" t="s" s="179">
        <v>157</v>
      </c>
      <c r="P79" t="s" s="651">
        <v>321</v>
      </c>
      <c r="Q79" t="s" s="181">
        <v>107</v>
      </c>
      <c r="R79" s="182"/>
      <c r="S79" t="s" s="183">
        <v>168</v>
      </c>
      <c r="T79" t="s" s="184">
        <v>165</v>
      </c>
      <c r="U79" s="185">
        <v>22003</v>
      </c>
      <c r="V79" t="s" s="186">
        <v>110</v>
      </c>
      <c r="W79" s="187">
        <v>4</v>
      </c>
      <c r="X79" t="s" s="188">
        <v>166</v>
      </c>
      <c r="Y79" s="189">
        <v>1</v>
      </c>
      <c r="Z79" s="189">
        <v>14</v>
      </c>
      <c r="AA79" s="190">
        <v>5</v>
      </c>
      <c r="AB79" s="191">
        <v>222</v>
      </c>
      <c r="AC79" s="177">
        <v>152</v>
      </c>
      <c r="AD79" s="192">
        <f>AC79/AB79</f>
        <v>0.684684684684685</v>
      </c>
      <c r="AE79" s="177">
        <v>207.858695652174</v>
      </c>
      <c r="AF79" s="192">
        <f>AE79/AB79</f>
        <v>0.936300430865649</v>
      </c>
      <c r="AG79" s="192">
        <f>AC79/AE79</f>
        <v>0.73126601474664</v>
      </c>
      <c r="AH79" s="193"/>
      <c r="AI79" t="s" s="230">
        <v>120</v>
      </c>
      <c r="AJ79" s="195">
        <v>0</v>
      </c>
      <c r="AK79" s="197">
        <v>3.60599</v>
      </c>
      <c r="AL79" s="197">
        <v>0.58267</v>
      </c>
      <c r="AM79" s="335">
        <v>0.93579</v>
      </c>
      <c r="AN79" s="336">
        <v>2.08754</v>
      </c>
      <c r="AO79" s="336">
        <v>1.51846</v>
      </c>
      <c r="AP79" s="336">
        <v>0.03798</v>
      </c>
      <c r="AQ79" s="336">
        <v>3.26514</v>
      </c>
      <c r="AR79" s="336">
        <v>0.37664</v>
      </c>
      <c r="AS79" s="336">
        <v>0.75528</v>
      </c>
      <c r="AT79" s="336">
        <v>2.13321</v>
      </c>
      <c r="AU79" s="336">
        <v>3.54765</v>
      </c>
      <c r="AV79" s="336">
        <v>0.63564</v>
      </c>
      <c r="AW79" s="336">
        <v>0.9227300000000001</v>
      </c>
      <c r="AX79" s="337">
        <v>2.01264</v>
      </c>
      <c r="AY79" s="323">
        <v>15</v>
      </c>
      <c r="AZ79" s="234">
        <v>0</v>
      </c>
      <c r="BA79" s="235">
        <v>0</v>
      </c>
      <c r="BB79" s="236">
        <f>BA79/AB79</f>
        <v>0</v>
      </c>
      <c r="BC79" s="203">
        <v>0</v>
      </c>
      <c r="BD79" s="338">
        <v>44260</v>
      </c>
      <c r="BE79" s="331">
        <v>11</v>
      </c>
      <c r="BF79" s="331">
        <v>10</v>
      </c>
      <c r="BG79" s="331">
        <v>0</v>
      </c>
      <c r="BH79" s="331">
        <v>76</v>
      </c>
      <c r="BI79" s="331">
        <v>1</v>
      </c>
      <c r="BJ79" s="331">
        <v>0</v>
      </c>
      <c r="BK79" s="331">
        <v>76</v>
      </c>
      <c r="BL79" s="339">
        <v>43335</v>
      </c>
      <c r="BM79" s="331">
        <v>19</v>
      </c>
      <c r="BN79" s="331">
        <v>11</v>
      </c>
      <c r="BO79" s="331">
        <v>8</v>
      </c>
      <c r="BP79" s="331">
        <v>104</v>
      </c>
      <c r="BQ79" s="331">
        <v>1</v>
      </c>
      <c r="BR79" s="331">
        <v>0</v>
      </c>
      <c r="BS79" s="331">
        <v>104</v>
      </c>
      <c r="BT79" s="339">
        <v>42796</v>
      </c>
      <c r="BU79" s="331">
        <v>5</v>
      </c>
      <c r="BV79" s="331">
        <v>5</v>
      </c>
      <c r="BW79" s="331">
        <v>0</v>
      </c>
      <c r="BX79" s="331">
        <v>28</v>
      </c>
      <c r="BY79" s="331">
        <v>1</v>
      </c>
      <c r="BZ79" s="331">
        <v>0</v>
      </c>
      <c r="CA79" s="331">
        <v>28</v>
      </c>
      <c r="CB79" s="331">
        <v>77.333</v>
      </c>
      <c r="CC79" s="331">
        <v>0</v>
      </c>
      <c r="CD79" s="340"/>
      <c r="CE79" s="331">
        <v>0</v>
      </c>
      <c r="CF79" s="218"/>
      <c r="CG79" s="285">
        <v>666.7</v>
      </c>
      <c r="CH79" s="208">
        <v>186.67</v>
      </c>
      <c r="CI79" s="209">
        <v>28</v>
      </c>
      <c r="CJ79" s="312">
        <v>80.667</v>
      </c>
      <c r="CK79" s="267">
        <v>95.91800000000001</v>
      </c>
      <c r="CL79" s="268">
        <v>1</v>
      </c>
    </row>
    <row r="80" ht="14.7" customHeight="1">
      <c r="A80" t="s" s="166">
        <v>102</v>
      </c>
      <c r="B80" t="s" s="167">
        <v>325</v>
      </c>
      <c r="C80" s="260">
        <v>3</v>
      </c>
      <c r="D80" s="260">
        <v>3</v>
      </c>
      <c r="E80" s="170">
        <v>2</v>
      </c>
      <c r="F80" s="261">
        <v>5</v>
      </c>
      <c r="G80" s="555">
        <v>5</v>
      </c>
      <c r="H80" s="527">
        <v>3</v>
      </c>
      <c r="I80" s="527">
        <v>5</v>
      </c>
      <c r="J80" s="528">
        <v>5</v>
      </c>
      <c r="K80" s="175">
        <v>43777</v>
      </c>
      <c r="L80" s="177">
        <v>0</v>
      </c>
      <c r="M80" s="177">
        <v>1</v>
      </c>
      <c r="N80" s="345">
        <v>44224</v>
      </c>
      <c r="O80" t="s" s="179">
        <v>157</v>
      </c>
      <c r="P80" t="s" s="651">
        <v>321</v>
      </c>
      <c r="Q80" t="s" s="181">
        <v>107</v>
      </c>
      <c r="R80" s="182"/>
      <c r="S80" t="s" s="183">
        <v>326</v>
      </c>
      <c r="T80" t="s" s="184">
        <v>165</v>
      </c>
      <c r="U80" s="373">
        <v>22306</v>
      </c>
      <c r="V80" t="s" s="186">
        <v>110</v>
      </c>
      <c r="W80" s="187">
        <v>4</v>
      </c>
      <c r="X80" t="s" s="188">
        <v>166</v>
      </c>
      <c r="Y80" s="189">
        <v>1</v>
      </c>
      <c r="Z80" s="189">
        <v>14</v>
      </c>
      <c r="AA80" s="190">
        <v>5</v>
      </c>
      <c r="AB80" s="191">
        <v>130</v>
      </c>
      <c r="AC80" s="177">
        <v>88.3</v>
      </c>
      <c r="AD80" s="192">
        <f>AC80/AB80</f>
        <v>0.679230769230769</v>
      </c>
      <c r="AE80" s="177">
        <v>117.456521739130</v>
      </c>
      <c r="AF80" s="192">
        <f>AE80/AB80</f>
        <v>0.903511705685615</v>
      </c>
      <c r="AG80" s="192">
        <f>AC80/AE80</f>
        <v>0.751767536553769</v>
      </c>
      <c r="AH80" s="193"/>
      <c r="AI80" t="s" s="230">
        <v>120</v>
      </c>
      <c r="AJ80" s="195">
        <v>0</v>
      </c>
      <c r="AK80" s="197">
        <v>3.79791</v>
      </c>
      <c r="AL80" s="197">
        <v>0.60842</v>
      </c>
      <c r="AM80" s="532">
        <v>1.19311</v>
      </c>
      <c r="AN80" s="533">
        <v>1.99638</v>
      </c>
      <c r="AO80" s="533">
        <v>1.80153</v>
      </c>
      <c r="AP80" s="533">
        <v>0.07213</v>
      </c>
      <c r="AQ80" s="533">
        <v>3.38052</v>
      </c>
      <c r="AR80" s="533">
        <v>0.38948</v>
      </c>
      <c r="AS80" s="533">
        <v>0.78804</v>
      </c>
      <c r="AT80" s="533">
        <v>2.203</v>
      </c>
      <c r="AU80" s="533">
        <v>3.60892</v>
      </c>
      <c r="AV80" s="533">
        <v>0.64186</v>
      </c>
      <c r="AW80" s="533">
        <v>1.12755</v>
      </c>
      <c r="AX80" s="534">
        <v>1.86378</v>
      </c>
      <c r="AY80" s="349">
        <v>6</v>
      </c>
      <c r="AZ80" s="323">
        <v>4</v>
      </c>
      <c r="BA80" s="201">
        <v>133946</v>
      </c>
      <c r="BB80" s="548">
        <f>BA80/AB80</f>
        <v>1030.353846153850</v>
      </c>
      <c r="BC80" s="203">
        <v>0</v>
      </c>
      <c r="BD80" s="535">
        <v>43777</v>
      </c>
      <c r="BE80" s="527">
        <v>13</v>
      </c>
      <c r="BF80" s="527">
        <v>12</v>
      </c>
      <c r="BG80" s="527">
        <v>1</v>
      </c>
      <c r="BH80" s="527">
        <v>84</v>
      </c>
      <c r="BI80" s="527">
        <v>2</v>
      </c>
      <c r="BJ80" s="527">
        <v>42</v>
      </c>
      <c r="BK80" s="527">
        <v>126</v>
      </c>
      <c r="BL80" s="536">
        <v>43244</v>
      </c>
      <c r="BM80" s="527">
        <v>10</v>
      </c>
      <c r="BN80" s="527">
        <v>10</v>
      </c>
      <c r="BO80" s="527">
        <v>0</v>
      </c>
      <c r="BP80" s="527">
        <v>40</v>
      </c>
      <c r="BQ80" s="527">
        <v>1</v>
      </c>
      <c r="BR80" s="527">
        <v>0</v>
      </c>
      <c r="BS80" s="527">
        <v>40</v>
      </c>
      <c r="BT80" s="536">
        <v>42803</v>
      </c>
      <c r="BU80" s="527">
        <v>2</v>
      </c>
      <c r="BV80" s="527">
        <v>2</v>
      </c>
      <c r="BW80" s="527">
        <v>0</v>
      </c>
      <c r="BX80" s="527">
        <v>12</v>
      </c>
      <c r="BY80" s="527">
        <v>1</v>
      </c>
      <c r="BZ80" s="527">
        <v>0</v>
      </c>
      <c r="CA80" s="527">
        <v>12</v>
      </c>
      <c r="CB80" s="527">
        <v>78.333</v>
      </c>
      <c r="CC80" s="527">
        <v>0</v>
      </c>
      <c r="CD80" s="537"/>
      <c r="CE80" s="527">
        <v>4</v>
      </c>
      <c r="CF80" s="218"/>
      <c r="CG80" s="285">
        <v>419.64</v>
      </c>
      <c r="CH80" s="208">
        <v>223.21</v>
      </c>
      <c r="CI80" s="209">
        <v>25</v>
      </c>
      <c r="CJ80" s="301">
        <v>93.80500000000001</v>
      </c>
      <c r="CK80" s="299">
        <v>82.069</v>
      </c>
      <c r="CL80" s="209">
        <v>7</v>
      </c>
    </row>
    <row r="81" ht="26.55" customHeight="1">
      <c r="A81" t="s" s="166">
        <v>102</v>
      </c>
      <c r="B81" t="s" s="167">
        <v>327</v>
      </c>
      <c r="C81" t="s" s="652">
        <v>328</v>
      </c>
      <c r="D81" s="170">
        <v>2</v>
      </c>
      <c r="E81" s="318">
        <v>1</v>
      </c>
      <c r="F81" s="341">
        <v>3</v>
      </c>
      <c r="G81" s="653">
        <v>3</v>
      </c>
      <c r="H81" s="654">
        <v>2</v>
      </c>
      <c r="I81" s="654">
        <v>2</v>
      </c>
      <c r="J81" s="655">
        <v>4</v>
      </c>
      <c r="K81" s="262">
        <v>43725</v>
      </c>
      <c r="L81" s="177">
        <v>0</v>
      </c>
      <c r="M81" s="263">
        <v>0</v>
      </c>
      <c r="N81" t="s" s="253">
        <v>128</v>
      </c>
      <c r="O81" t="s" s="264">
        <v>157</v>
      </c>
      <c r="P81" t="s" s="651">
        <v>321</v>
      </c>
      <c r="Q81" t="s" s="181">
        <v>107</v>
      </c>
      <c r="R81" s="182"/>
      <c r="S81" t="s" s="183">
        <v>138</v>
      </c>
      <c r="T81" t="s" s="291">
        <v>139</v>
      </c>
      <c r="U81" s="292">
        <v>23805</v>
      </c>
      <c r="V81" t="s" s="293">
        <v>110</v>
      </c>
      <c r="W81" s="294">
        <v>133</v>
      </c>
      <c r="X81" t="s" s="295">
        <v>140</v>
      </c>
      <c r="Y81" s="296">
        <v>132</v>
      </c>
      <c r="Z81" s="296">
        <v>108</v>
      </c>
      <c r="AA81" s="297">
        <v>132</v>
      </c>
      <c r="AB81" s="191">
        <v>120</v>
      </c>
      <c r="AC81" s="177">
        <v>106.8</v>
      </c>
      <c r="AD81" s="192">
        <f>AC81/AB81</f>
        <v>0.89</v>
      </c>
      <c r="AE81" s="177">
        <v>111.597826086957</v>
      </c>
      <c r="AF81" s="192">
        <f>AE81/AB81</f>
        <v>0.929981884057975</v>
      </c>
      <c r="AG81" s="192">
        <f>AC81/AE81</f>
        <v>0.957007889354238</v>
      </c>
      <c r="AH81" t="s" s="321">
        <v>329</v>
      </c>
      <c r="AI81" t="s" s="194">
        <v>112</v>
      </c>
      <c r="AJ81" s="349">
        <v>1</v>
      </c>
      <c r="AK81" s="322">
        <v>2.6079</v>
      </c>
      <c r="AL81" s="322">
        <v>0.35963</v>
      </c>
      <c r="AM81" s="656">
        <v>0.94821</v>
      </c>
      <c r="AN81" s="657">
        <v>1.30006</v>
      </c>
      <c r="AO81" s="657">
        <v>1.30783</v>
      </c>
      <c r="AP81" s="657">
        <v>0</v>
      </c>
      <c r="AQ81" s="657">
        <v>3.25982</v>
      </c>
      <c r="AR81" s="657">
        <v>0.42405</v>
      </c>
      <c r="AS81" s="657">
        <v>0.80859</v>
      </c>
      <c r="AT81" s="657">
        <v>2.02717</v>
      </c>
      <c r="AU81" s="657">
        <v>2.56989</v>
      </c>
      <c r="AV81" s="657">
        <v>0.34846</v>
      </c>
      <c r="AW81" s="657">
        <v>0.8733300000000001</v>
      </c>
      <c r="AX81" s="658">
        <v>1.31899</v>
      </c>
      <c r="AY81" s="349">
        <v>7</v>
      </c>
      <c r="AZ81" s="323">
        <v>7</v>
      </c>
      <c r="BA81" s="201">
        <v>678451</v>
      </c>
      <c r="BB81" s="548">
        <f>BA81/AB81</f>
        <v>5653.758333333330</v>
      </c>
      <c r="BC81" s="203">
        <v>0</v>
      </c>
      <c r="BD81" s="659">
        <v>43725</v>
      </c>
      <c r="BE81" s="654">
        <v>36</v>
      </c>
      <c r="BF81" s="654">
        <v>35</v>
      </c>
      <c r="BG81" s="654">
        <v>9</v>
      </c>
      <c r="BH81" s="654">
        <v>240</v>
      </c>
      <c r="BI81" s="654">
        <v>2</v>
      </c>
      <c r="BJ81" s="654">
        <v>120</v>
      </c>
      <c r="BK81" s="654">
        <v>360</v>
      </c>
      <c r="BL81" s="660">
        <v>43188</v>
      </c>
      <c r="BM81" s="654">
        <v>37</v>
      </c>
      <c r="BN81" s="654">
        <v>31</v>
      </c>
      <c r="BO81" s="654">
        <v>5</v>
      </c>
      <c r="BP81" s="654">
        <v>335</v>
      </c>
      <c r="BQ81" s="654">
        <v>2</v>
      </c>
      <c r="BR81" s="654">
        <v>168</v>
      </c>
      <c r="BS81" s="654">
        <v>503</v>
      </c>
      <c r="BT81" s="660">
        <v>42781</v>
      </c>
      <c r="BU81" s="654">
        <v>10</v>
      </c>
      <c r="BV81" s="654">
        <v>10</v>
      </c>
      <c r="BW81" s="654">
        <v>0</v>
      </c>
      <c r="BX81" s="654">
        <v>56</v>
      </c>
      <c r="BY81" s="654">
        <v>1</v>
      </c>
      <c r="BZ81" s="654">
        <v>0</v>
      </c>
      <c r="CA81" s="654">
        <v>56</v>
      </c>
      <c r="CB81" s="654">
        <v>357</v>
      </c>
      <c r="CC81" s="654">
        <v>0</v>
      </c>
      <c r="CD81" s="661"/>
      <c r="CE81" s="654">
        <v>7</v>
      </c>
      <c r="CF81" s="160"/>
      <c r="CG81" s="285">
        <v>685.71</v>
      </c>
      <c r="CH81" s="286">
        <v>66.67</v>
      </c>
      <c r="CI81" s="212">
        <v>7</v>
      </c>
      <c r="CJ81" s="312">
        <v>85.714</v>
      </c>
      <c r="CK81" s="325">
        <v>54.5</v>
      </c>
      <c r="CL81" s="212">
        <v>0</v>
      </c>
    </row>
    <row r="82" ht="13.75" customHeight="1">
      <c r="A82" t="s" s="166">
        <v>102</v>
      </c>
      <c r="B82" t="s" s="167">
        <v>330</v>
      </c>
      <c r="C82" s="318">
        <v>1</v>
      </c>
      <c r="D82" s="318">
        <v>1</v>
      </c>
      <c r="E82" s="318">
        <v>1</v>
      </c>
      <c r="F82" s="302">
        <v>4</v>
      </c>
      <c r="G82" s="330">
        <v>4</v>
      </c>
      <c r="H82" s="331">
        <v>1</v>
      </c>
      <c r="I82" s="331">
        <v>3</v>
      </c>
      <c r="J82" s="332">
        <v>4</v>
      </c>
      <c r="K82" s="556">
        <v>43433</v>
      </c>
      <c r="L82" s="308">
        <v>44280</v>
      </c>
      <c r="M82" s="263">
        <v>0</v>
      </c>
      <c r="N82" t="s" s="253">
        <v>128</v>
      </c>
      <c r="O82" t="s" s="264">
        <v>157</v>
      </c>
      <c r="P82" t="s" s="651">
        <v>321</v>
      </c>
      <c r="Q82" t="s" s="181">
        <v>107</v>
      </c>
      <c r="R82" s="182"/>
      <c r="S82" t="s" s="183">
        <v>138</v>
      </c>
      <c r="T82" t="s" s="291">
        <v>139</v>
      </c>
      <c r="U82" s="292">
        <v>23805</v>
      </c>
      <c r="V82" t="s" s="293">
        <v>110</v>
      </c>
      <c r="W82" s="294">
        <v>133</v>
      </c>
      <c r="X82" t="s" s="295">
        <v>140</v>
      </c>
      <c r="Y82" s="296">
        <v>132</v>
      </c>
      <c r="Z82" s="296">
        <v>108</v>
      </c>
      <c r="AA82" s="297">
        <v>132</v>
      </c>
      <c r="AB82" s="191">
        <v>120</v>
      </c>
      <c r="AC82" s="177">
        <v>99</v>
      </c>
      <c r="AD82" s="192">
        <f>AC82/AB82</f>
        <v>0.825</v>
      </c>
      <c r="AE82" s="177">
        <v>113.380434782609</v>
      </c>
      <c r="AF82" s="192">
        <f>AE82/AB82</f>
        <v>0.944836956521742</v>
      </c>
      <c r="AG82" s="192">
        <f>AC82/AE82</f>
        <v>0.873166522864536</v>
      </c>
      <c r="AH82" t="s" s="321">
        <v>162</v>
      </c>
      <c r="AI82" t="s" s="230">
        <v>120</v>
      </c>
      <c r="AJ82" s="195">
        <v>0</v>
      </c>
      <c r="AK82" s="322">
        <v>2.89995</v>
      </c>
      <c r="AL82" s="322">
        <v>0.33461</v>
      </c>
      <c r="AM82" s="335">
        <v>0.9660300000000001</v>
      </c>
      <c r="AN82" s="336">
        <v>1.59932</v>
      </c>
      <c r="AO82" s="336">
        <v>1.30064</v>
      </c>
      <c r="AP82" s="336">
        <v>0</v>
      </c>
      <c r="AQ82" s="336">
        <v>3.37467</v>
      </c>
      <c r="AR82" s="336">
        <v>0.47892</v>
      </c>
      <c r="AS82" s="336">
        <v>0.82469</v>
      </c>
      <c r="AT82" s="336">
        <v>2.07107</v>
      </c>
      <c r="AU82" s="336">
        <v>2.76043</v>
      </c>
      <c r="AV82" s="336">
        <v>0.28707</v>
      </c>
      <c r="AW82" s="336">
        <v>0.87238</v>
      </c>
      <c r="AX82" s="337">
        <v>1.58821</v>
      </c>
      <c r="AY82" s="323">
        <v>10</v>
      </c>
      <c r="AZ82" s="195">
        <v>2</v>
      </c>
      <c r="BA82" s="254">
        <v>2935</v>
      </c>
      <c r="BB82" s="255">
        <f>BA82/AB82</f>
        <v>24.4583333333333</v>
      </c>
      <c r="BC82" s="203">
        <v>0</v>
      </c>
      <c r="BD82" s="338">
        <v>43433</v>
      </c>
      <c r="BE82" s="331">
        <v>17</v>
      </c>
      <c r="BF82" s="331">
        <v>13</v>
      </c>
      <c r="BG82" s="331">
        <v>4</v>
      </c>
      <c r="BH82" s="331">
        <v>92</v>
      </c>
      <c r="BI82" s="331">
        <v>1</v>
      </c>
      <c r="BJ82" s="331">
        <v>0</v>
      </c>
      <c r="BK82" s="331">
        <v>92</v>
      </c>
      <c r="BL82" s="339">
        <v>42999</v>
      </c>
      <c r="BM82" s="331">
        <v>21</v>
      </c>
      <c r="BN82" s="331">
        <v>17</v>
      </c>
      <c r="BO82" s="331">
        <v>4</v>
      </c>
      <c r="BP82" s="331">
        <v>132</v>
      </c>
      <c r="BQ82" s="331">
        <v>1</v>
      </c>
      <c r="BR82" s="331">
        <v>0</v>
      </c>
      <c r="BS82" s="331">
        <v>132</v>
      </c>
      <c r="BT82" s="339">
        <v>42614</v>
      </c>
      <c r="BU82" s="331">
        <v>13</v>
      </c>
      <c r="BV82" s="331">
        <v>13</v>
      </c>
      <c r="BW82" s="331">
        <v>0</v>
      </c>
      <c r="BX82" s="331">
        <v>72</v>
      </c>
      <c r="BY82" s="331">
        <v>4</v>
      </c>
      <c r="BZ82" s="331">
        <v>61</v>
      </c>
      <c r="CA82" s="331">
        <v>133</v>
      </c>
      <c r="CB82" s="331">
        <v>112.167</v>
      </c>
      <c r="CC82" s="331">
        <v>0</v>
      </c>
      <c r="CD82" s="340"/>
      <c r="CE82" s="331">
        <v>2</v>
      </c>
      <c r="CF82" s="218"/>
      <c r="CG82" s="285"/>
      <c r="CH82" s="286"/>
      <c r="CI82" s="287"/>
      <c r="CJ82" s="217"/>
      <c r="CK82" s="288"/>
      <c r="CL82" s="287"/>
    </row>
    <row r="83" ht="13.55" customHeight="1">
      <c r="A83" s="586"/>
      <c r="B83" t="s" s="506">
        <v>331</v>
      </c>
      <c r="C83" s="662">
        <f>AVERAGE(C78:C82)</f>
        <v>1.75</v>
      </c>
      <c r="D83" s="557">
        <f>AVERAGE(D78:D82)</f>
        <v>2</v>
      </c>
      <c r="E83" s="551">
        <f>AVERAGE(E78:E82)</f>
        <v>1.4</v>
      </c>
      <c r="F83" s="552">
        <f>AVERAGE(F78:F82)</f>
        <v>4.2</v>
      </c>
      <c r="G83" s="558"/>
      <c r="H83" s="352"/>
      <c r="I83" s="352"/>
      <c r="J83" s="511"/>
      <c r="K83" s="590"/>
      <c r="L83" s="591"/>
      <c r="M83" s="591"/>
      <c r="N83" s="663"/>
      <c r="O83" s="591"/>
      <c r="P83" s="513"/>
      <c r="Q83" s="592"/>
      <c r="R83" s="592"/>
      <c r="S83" s="593"/>
      <c r="T83" s="591"/>
      <c r="U83" s="591"/>
      <c r="V83" s="591"/>
      <c r="W83" s="591"/>
      <c r="X83" s="591"/>
      <c r="Y83" s="591"/>
      <c r="Z83" s="591"/>
      <c r="AA83" s="591"/>
      <c r="AB83" s="591"/>
      <c r="AC83" s="591"/>
      <c r="AD83" s="591"/>
      <c r="AE83" s="591"/>
      <c r="AF83" s="591"/>
      <c r="AG83" s="591"/>
      <c r="AH83" s="591"/>
      <c r="AI83" s="591"/>
      <c r="AJ83" s="591"/>
      <c r="AK83" s="591"/>
      <c r="AL83" s="594"/>
      <c r="AM83" s="346"/>
      <c r="AN83" s="347"/>
      <c r="AO83" s="347"/>
      <c r="AP83" s="347"/>
      <c r="AQ83" s="347"/>
      <c r="AR83" s="347"/>
      <c r="AS83" s="347"/>
      <c r="AT83" s="347"/>
      <c r="AU83" s="347"/>
      <c r="AV83" s="347"/>
      <c r="AW83" s="347"/>
      <c r="AX83" s="348"/>
      <c r="AY83" s="590"/>
      <c r="AZ83" s="591"/>
      <c r="BA83" s="591"/>
      <c r="BB83" s="591"/>
      <c r="BC83" s="595"/>
      <c r="BD83" s="350"/>
      <c r="BE83" s="352"/>
      <c r="BF83" s="352"/>
      <c r="BG83" s="352"/>
      <c r="BH83" s="352"/>
      <c r="BI83" s="352"/>
      <c r="BJ83" s="352"/>
      <c r="BK83" s="352"/>
      <c r="BL83" s="351"/>
      <c r="BM83" s="352"/>
      <c r="BN83" s="352"/>
      <c r="BO83" s="352"/>
      <c r="BP83" s="352"/>
      <c r="BQ83" s="352"/>
      <c r="BR83" s="352"/>
      <c r="BS83" s="352"/>
      <c r="BT83" s="351"/>
      <c r="BU83" s="352"/>
      <c r="BV83" s="352"/>
      <c r="BW83" s="352"/>
      <c r="BX83" s="352"/>
      <c r="BY83" s="352"/>
      <c r="BZ83" s="352"/>
      <c r="CA83" s="352"/>
      <c r="CB83" s="352"/>
      <c r="CC83" s="352"/>
      <c r="CD83" s="352"/>
      <c r="CE83" s="352"/>
      <c r="CF83" s="160"/>
      <c r="CG83" s="596"/>
      <c r="CH83" s="597"/>
      <c r="CI83" s="597"/>
      <c r="CJ83" s="597"/>
      <c r="CK83" s="597"/>
      <c r="CL83" s="598"/>
    </row>
    <row r="84" ht="14.7" customHeight="1">
      <c r="A84" t="s" s="166">
        <v>102</v>
      </c>
      <c r="B84" t="s" s="167">
        <v>332</v>
      </c>
      <c r="C84" s="170">
        <v>2</v>
      </c>
      <c r="D84" s="260">
        <v>3</v>
      </c>
      <c r="E84" s="170">
        <v>2</v>
      </c>
      <c r="F84" s="302">
        <v>4</v>
      </c>
      <c r="G84" s="342">
        <v>4</v>
      </c>
      <c r="H84" s="343">
        <v>3</v>
      </c>
      <c r="I84" s="343">
        <v>4</v>
      </c>
      <c r="J84" s="344">
        <v>5</v>
      </c>
      <c r="K84" s="175">
        <v>43860</v>
      </c>
      <c r="L84" s="176">
        <v>44158</v>
      </c>
      <c r="M84" s="177">
        <v>3</v>
      </c>
      <c r="N84" s="178">
        <v>44194</v>
      </c>
      <c r="O84" t="s" s="179">
        <v>157</v>
      </c>
      <c r="P84" t="s" s="651">
        <v>333</v>
      </c>
      <c r="Q84" t="s" s="181">
        <v>107</v>
      </c>
      <c r="R84" s="182"/>
      <c r="S84" t="s" s="183">
        <v>326</v>
      </c>
      <c r="T84" t="s" s="224">
        <v>334</v>
      </c>
      <c r="U84" s="185">
        <v>22302</v>
      </c>
      <c r="V84" t="s" s="225">
        <v>145</v>
      </c>
      <c r="W84" s="226">
        <v>5</v>
      </c>
      <c r="X84" t="s" s="227">
        <v>335</v>
      </c>
      <c r="Y84" s="228">
        <v>6</v>
      </c>
      <c r="Z84" s="228">
        <v>60</v>
      </c>
      <c r="AA84" s="229">
        <v>6</v>
      </c>
      <c r="AB84" s="191">
        <v>111</v>
      </c>
      <c r="AC84" s="177">
        <v>90</v>
      </c>
      <c r="AD84" s="192">
        <f>AC84/AB84</f>
        <v>0.810810810810811</v>
      </c>
      <c r="AE84" s="177">
        <v>100.347826086957</v>
      </c>
      <c r="AF84" s="192">
        <f>AE84/AB84</f>
        <v>0.904034469251865</v>
      </c>
      <c r="AG84" s="192">
        <f>AC84/AE84</f>
        <v>0.896880415944536</v>
      </c>
      <c r="AH84" s="193"/>
      <c r="AI84" t="s" s="230">
        <v>120</v>
      </c>
      <c r="AJ84" s="195">
        <v>0</v>
      </c>
      <c r="AK84" s="197">
        <v>3.65923</v>
      </c>
      <c r="AL84" s="197">
        <v>0.53726</v>
      </c>
      <c r="AM84" s="346">
        <v>1.13154</v>
      </c>
      <c r="AN84" s="347">
        <v>1.99043</v>
      </c>
      <c r="AO84" s="347">
        <v>1.6688</v>
      </c>
      <c r="AP84" s="347">
        <v>0.06249</v>
      </c>
      <c r="AQ84" s="347">
        <v>3.08427</v>
      </c>
      <c r="AR84" s="347">
        <v>0.37194</v>
      </c>
      <c r="AS84" s="347">
        <v>0.72963</v>
      </c>
      <c r="AT84" s="347">
        <v>1.9827</v>
      </c>
      <c r="AU84" s="347">
        <v>3.81114</v>
      </c>
      <c r="AV84" s="347">
        <v>0.59351</v>
      </c>
      <c r="AW84" s="347">
        <v>1.15497</v>
      </c>
      <c r="AX84" s="348">
        <v>2.0647</v>
      </c>
      <c r="AY84" s="234">
        <v>0</v>
      </c>
      <c r="AZ84" s="195">
        <v>1</v>
      </c>
      <c r="BA84" s="254">
        <v>3250</v>
      </c>
      <c r="BB84" s="255">
        <f>BA84/AB84</f>
        <v>29.2792792792793</v>
      </c>
      <c r="BC84" s="203">
        <v>0</v>
      </c>
      <c r="BD84" s="350">
        <v>43860</v>
      </c>
      <c r="BE84" s="343">
        <v>13</v>
      </c>
      <c r="BF84" s="343">
        <v>12</v>
      </c>
      <c r="BG84" s="343">
        <v>2</v>
      </c>
      <c r="BH84" s="343">
        <v>92</v>
      </c>
      <c r="BI84" s="343">
        <v>1</v>
      </c>
      <c r="BJ84" s="343">
        <v>0</v>
      </c>
      <c r="BK84" s="343">
        <v>92</v>
      </c>
      <c r="BL84" s="351">
        <v>43490</v>
      </c>
      <c r="BM84" s="343">
        <v>12</v>
      </c>
      <c r="BN84" s="343">
        <v>12</v>
      </c>
      <c r="BO84" s="343">
        <v>0</v>
      </c>
      <c r="BP84" s="343">
        <v>52</v>
      </c>
      <c r="BQ84" s="343">
        <v>1</v>
      </c>
      <c r="BR84" s="343">
        <v>0</v>
      </c>
      <c r="BS84" s="343">
        <v>52</v>
      </c>
      <c r="BT84" s="351">
        <v>43054</v>
      </c>
      <c r="BU84" s="343">
        <v>17</v>
      </c>
      <c r="BV84" s="343">
        <v>17</v>
      </c>
      <c r="BW84" s="343">
        <v>0</v>
      </c>
      <c r="BX84" s="343">
        <v>96</v>
      </c>
      <c r="BY84" s="343">
        <v>1</v>
      </c>
      <c r="BZ84" s="343">
        <v>0</v>
      </c>
      <c r="CA84" s="343">
        <v>96</v>
      </c>
      <c r="CB84" s="343">
        <v>79.333</v>
      </c>
      <c r="CC84" s="343">
        <v>0</v>
      </c>
      <c r="CD84" s="352"/>
      <c r="CE84" s="343">
        <v>1</v>
      </c>
      <c r="CF84" s="160"/>
      <c r="CG84" s="285">
        <v>529.41</v>
      </c>
      <c r="CH84" s="208">
        <v>166.67</v>
      </c>
      <c r="CI84" s="268">
        <v>17</v>
      </c>
      <c r="CJ84" s="353">
        <v>76.699</v>
      </c>
      <c r="CK84" s="325">
        <v>58.3</v>
      </c>
      <c r="CL84" s="212">
        <v>0</v>
      </c>
    </row>
    <row r="85" ht="14.7" customHeight="1">
      <c r="A85" t="s" s="166">
        <v>102</v>
      </c>
      <c r="B85" t="s" s="167">
        <v>336</v>
      </c>
      <c r="C85" s="318">
        <v>1</v>
      </c>
      <c r="D85" s="170">
        <v>2</v>
      </c>
      <c r="E85" s="318">
        <v>1</v>
      </c>
      <c r="F85" s="171">
        <v>2</v>
      </c>
      <c r="G85" s="479">
        <v>2</v>
      </c>
      <c r="H85" s="455">
        <v>3</v>
      </c>
      <c r="I85" s="455">
        <v>3</v>
      </c>
      <c r="J85" s="456">
        <v>2</v>
      </c>
      <c r="K85" s="175">
        <v>43706</v>
      </c>
      <c r="L85" s="177">
        <v>0</v>
      </c>
      <c r="M85" s="177">
        <v>1</v>
      </c>
      <c r="N85" s="359">
        <v>44131</v>
      </c>
      <c r="O85" t="s" s="179">
        <v>157</v>
      </c>
      <c r="P85" t="s" s="651">
        <v>333</v>
      </c>
      <c r="Q85" t="s" s="181">
        <v>107</v>
      </c>
      <c r="R85" s="182"/>
      <c r="S85" t="s" s="183">
        <v>337</v>
      </c>
      <c r="T85" t="s" s="224">
        <v>338</v>
      </c>
      <c r="U85" s="185">
        <v>22939</v>
      </c>
      <c r="V85" t="s" s="225">
        <v>172</v>
      </c>
      <c r="W85" s="226">
        <v>19</v>
      </c>
      <c r="X85" t="s" s="227">
        <v>339</v>
      </c>
      <c r="Y85" s="228">
        <v>48</v>
      </c>
      <c r="Z85" s="228">
        <v>33</v>
      </c>
      <c r="AA85" s="229">
        <v>34</v>
      </c>
      <c r="AB85" s="191">
        <v>112</v>
      </c>
      <c r="AC85" s="177">
        <v>94.90000000000001</v>
      </c>
      <c r="AD85" s="192">
        <f>AC85/AB85</f>
        <v>0.847321428571429</v>
      </c>
      <c r="AE85" s="177">
        <v>103.141304347826</v>
      </c>
      <c r="AF85" s="192">
        <f>AE85/AB85</f>
        <v>0.920904503105589</v>
      </c>
      <c r="AG85" s="192">
        <f>AC85/AE85</f>
        <v>0.920096954368217</v>
      </c>
      <c r="AH85" t="s" s="321">
        <v>162</v>
      </c>
      <c r="AI85" t="s" s="230">
        <v>120</v>
      </c>
      <c r="AJ85" s="349">
        <v>1</v>
      </c>
      <c r="AK85" s="322">
        <v>2.78168</v>
      </c>
      <c r="AL85" s="197">
        <v>0.51785</v>
      </c>
      <c r="AM85" s="460">
        <v>0.94482</v>
      </c>
      <c r="AN85" s="461">
        <v>1.319</v>
      </c>
      <c r="AO85" s="461">
        <v>1.46268</v>
      </c>
      <c r="AP85" s="461">
        <v>0.05407</v>
      </c>
      <c r="AQ85" s="461">
        <v>3.19214</v>
      </c>
      <c r="AR85" s="461">
        <v>0.38272</v>
      </c>
      <c r="AS85" s="461">
        <v>0.76895</v>
      </c>
      <c r="AT85" s="461">
        <v>2.04046</v>
      </c>
      <c r="AU85" s="461">
        <v>2.79925</v>
      </c>
      <c r="AV85" s="461">
        <v>0.55596</v>
      </c>
      <c r="AW85" s="461">
        <v>0.9150700000000001</v>
      </c>
      <c r="AX85" s="462">
        <v>1.32949</v>
      </c>
      <c r="AY85" s="195">
        <v>2</v>
      </c>
      <c r="AZ85" s="195">
        <v>1</v>
      </c>
      <c r="BA85" s="254">
        <v>3250</v>
      </c>
      <c r="BB85" s="255">
        <f>BA85/AB85</f>
        <v>29.0178571428571</v>
      </c>
      <c r="BC85" s="203">
        <v>0</v>
      </c>
      <c r="BD85" s="463">
        <v>43706</v>
      </c>
      <c r="BE85" s="455">
        <v>9</v>
      </c>
      <c r="BF85" s="455">
        <v>8</v>
      </c>
      <c r="BG85" s="455">
        <v>1</v>
      </c>
      <c r="BH85" s="455">
        <v>68</v>
      </c>
      <c r="BI85" s="455">
        <v>1</v>
      </c>
      <c r="BJ85" s="455">
        <v>0</v>
      </c>
      <c r="BK85" s="455">
        <v>68</v>
      </c>
      <c r="BL85" s="464">
        <v>43307</v>
      </c>
      <c r="BM85" s="455">
        <v>5</v>
      </c>
      <c r="BN85" s="455">
        <v>5</v>
      </c>
      <c r="BO85" s="455">
        <v>0</v>
      </c>
      <c r="BP85" s="455">
        <v>24</v>
      </c>
      <c r="BQ85" s="455">
        <v>1</v>
      </c>
      <c r="BR85" s="455">
        <v>0</v>
      </c>
      <c r="BS85" s="455">
        <v>24</v>
      </c>
      <c r="BT85" s="464">
        <v>42864</v>
      </c>
      <c r="BU85" s="455">
        <v>26</v>
      </c>
      <c r="BV85" s="455">
        <v>26</v>
      </c>
      <c r="BW85" s="455">
        <v>0</v>
      </c>
      <c r="BX85" s="455">
        <v>388</v>
      </c>
      <c r="BY85" s="455">
        <v>2</v>
      </c>
      <c r="BZ85" s="455">
        <v>194</v>
      </c>
      <c r="CA85" s="455">
        <v>582</v>
      </c>
      <c r="CB85" s="455">
        <v>139</v>
      </c>
      <c r="CC85" s="455">
        <v>0</v>
      </c>
      <c r="CD85" s="465"/>
      <c r="CE85" s="455">
        <v>1</v>
      </c>
      <c r="CF85" s="218"/>
      <c r="CG85" s="207">
        <v>97.56</v>
      </c>
      <c r="CH85" s="239">
        <v>12.2</v>
      </c>
      <c r="CI85" s="240">
        <v>1</v>
      </c>
      <c r="CJ85" s="210">
        <v>91.86</v>
      </c>
      <c r="CK85" s="211">
        <v>71.875</v>
      </c>
      <c r="CL85" s="212">
        <v>0</v>
      </c>
    </row>
    <row r="86" ht="14.7" customHeight="1">
      <c r="A86" t="s" s="166">
        <v>102</v>
      </c>
      <c r="B86" t="s" s="167">
        <v>340</v>
      </c>
      <c r="C86" s="260">
        <v>3</v>
      </c>
      <c r="D86" s="170">
        <v>2</v>
      </c>
      <c r="E86" s="170">
        <v>2</v>
      </c>
      <c r="F86" s="261">
        <v>5</v>
      </c>
      <c r="G86" s="555">
        <v>5</v>
      </c>
      <c r="H86" s="527">
        <v>2</v>
      </c>
      <c r="I86" s="527">
        <v>5</v>
      </c>
      <c r="J86" s="528">
        <v>5</v>
      </c>
      <c r="K86" s="664">
        <v>43790</v>
      </c>
      <c r="L86" s="177">
        <v>0</v>
      </c>
      <c r="M86" s="263">
        <v>0</v>
      </c>
      <c r="N86" t="s" s="253">
        <v>128</v>
      </c>
      <c r="O86" t="s" s="264">
        <v>157</v>
      </c>
      <c r="P86" t="s" s="651">
        <v>333</v>
      </c>
      <c r="Q86" t="s" s="181">
        <v>107</v>
      </c>
      <c r="R86" s="182"/>
      <c r="S86" t="s" s="183">
        <v>341</v>
      </c>
      <c r="T86" t="s" s="291">
        <v>342</v>
      </c>
      <c r="U86" s="292">
        <v>23868</v>
      </c>
      <c r="V86" t="s" s="293">
        <v>133</v>
      </c>
      <c r="W86" s="294">
        <v>118</v>
      </c>
      <c r="X86" t="s" s="295">
        <v>343</v>
      </c>
      <c r="Y86" s="296">
        <v>128</v>
      </c>
      <c r="Z86" s="296">
        <v>106</v>
      </c>
      <c r="AA86" s="297">
        <v>127</v>
      </c>
      <c r="AB86" s="191">
        <v>77</v>
      </c>
      <c r="AC86" s="177">
        <v>68.8</v>
      </c>
      <c r="AD86" s="192">
        <f>AC86/AB86</f>
        <v>0.893506493506494</v>
      </c>
      <c r="AE86" s="177">
        <v>72.6304347826087</v>
      </c>
      <c r="AF86" s="192">
        <f>AE86/AB86</f>
        <v>0.943252399774139</v>
      </c>
      <c r="AG86" s="192">
        <f>AC86/AE86</f>
        <v>0.947261299012272</v>
      </c>
      <c r="AH86" s="193"/>
      <c r="AI86" t="s" s="230">
        <v>120</v>
      </c>
      <c r="AJ86" s="195">
        <v>0</v>
      </c>
      <c r="AK86" s="322">
        <v>2.26179</v>
      </c>
      <c r="AL86" s="322">
        <v>0.3886</v>
      </c>
      <c r="AM86" s="532">
        <v>0.61146</v>
      </c>
      <c r="AN86" s="533">
        <v>1.26173</v>
      </c>
      <c r="AO86" s="533">
        <v>1.00006</v>
      </c>
      <c r="AP86" s="533">
        <v>0.02452</v>
      </c>
      <c r="AQ86" s="533">
        <v>3.19031</v>
      </c>
      <c r="AR86" s="533">
        <v>0.3651</v>
      </c>
      <c r="AS86" s="533">
        <v>0.74936</v>
      </c>
      <c r="AT86" s="533">
        <v>2.07585</v>
      </c>
      <c r="AU86" s="533">
        <v>2.27738</v>
      </c>
      <c r="AV86" s="533">
        <v>0.43734</v>
      </c>
      <c r="AW86" s="533">
        <v>0.60769</v>
      </c>
      <c r="AX86" s="534">
        <v>1.25007</v>
      </c>
      <c r="AY86" s="195">
        <v>4</v>
      </c>
      <c r="AZ86" s="195">
        <v>2</v>
      </c>
      <c r="BA86" s="201">
        <v>100812</v>
      </c>
      <c r="BB86" s="548">
        <f>BA86/AB86</f>
        <v>1309.246753246750</v>
      </c>
      <c r="BC86" s="203">
        <v>0</v>
      </c>
      <c r="BD86" s="535">
        <v>43790</v>
      </c>
      <c r="BE86" s="527">
        <v>4</v>
      </c>
      <c r="BF86" s="527">
        <v>4</v>
      </c>
      <c r="BG86" s="527">
        <v>0</v>
      </c>
      <c r="BH86" s="527">
        <v>20</v>
      </c>
      <c r="BI86" s="527">
        <v>1</v>
      </c>
      <c r="BJ86" s="527">
        <v>0</v>
      </c>
      <c r="BK86" s="527">
        <v>20</v>
      </c>
      <c r="BL86" s="536">
        <v>43363</v>
      </c>
      <c r="BM86" s="527">
        <v>14</v>
      </c>
      <c r="BN86" s="527">
        <v>13</v>
      </c>
      <c r="BO86" s="527">
        <v>0</v>
      </c>
      <c r="BP86" s="527">
        <v>100</v>
      </c>
      <c r="BQ86" s="527">
        <v>2</v>
      </c>
      <c r="BR86" s="527">
        <v>50</v>
      </c>
      <c r="BS86" s="527">
        <v>150</v>
      </c>
      <c r="BT86" s="536">
        <v>42923</v>
      </c>
      <c r="BU86" s="527">
        <v>11</v>
      </c>
      <c r="BV86" s="527">
        <v>11</v>
      </c>
      <c r="BW86" s="527">
        <v>0</v>
      </c>
      <c r="BX86" s="527">
        <v>52</v>
      </c>
      <c r="BY86" s="527">
        <v>1</v>
      </c>
      <c r="BZ86" s="527">
        <v>0</v>
      </c>
      <c r="CA86" s="527">
        <v>52</v>
      </c>
      <c r="CB86" s="527">
        <v>68.667</v>
      </c>
      <c r="CC86" s="527">
        <v>0</v>
      </c>
      <c r="CD86" s="537"/>
      <c r="CE86" s="527">
        <v>2</v>
      </c>
      <c r="CF86" s="218"/>
      <c r="CG86" s="207">
        <v>0</v>
      </c>
      <c r="CH86" s="239">
        <v>0</v>
      </c>
      <c r="CI86" s="240">
        <v>0</v>
      </c>
      <c r="CJ86" s="353">
        <v>72.60299999999999</v>
      </c>
      <c r="CK86" s="325">
        <v>55.4</v>
      </c>
      <c r="CL86" s="212">
        <v>0</v>
      </c>
    </row>
    <row r="87" ht="14.7" customHeight="1">
      <c r="A87" t="s" s="166">
        <v>102</v>
      </c>
      <c r="B87" t="s" s="167">
        <v>344</v>
      </c>
      <c r="C87" s="260">
        <v>3</v>
      </c>
      <c r="D87" s="260">
        <v>3</v>
      </c>
      <c r="E87" s="260">
        <v>3</v>
      </c>
      <c r="F87" s="341">
        <v>3</v>
      </c>
      <c r="G87" s="330">
        <v>3</v>
      </c>
      <c r="H87" s="331">
        <v>3</v>
      </c>
      <c r="I87" s="331">
        <v>3</v>
      </c>
      <c r="J87" s="332">
        <v>3</v>
      </c>
      <c r="K87" s="300">
        <v>43342</v>
      </c>
      <c r="L87" s="177">
        <v>0</v>
      </c>
      <c r="M87" s="177">
        <v>3</v>
      </c>
      <c r="N87" s="356">
        <v>44120</v>
      </c>
      <c r="O87" t="s" s="179">
        <v>157</v>
      </c>
      <c r="P87" t="s" s="651">
        <v>333</v>
      </c>
      <c r="Q87" t="s" s="181">
        <v>107</v>
      </c>
      <c r="R87" s="182"/>
      <c r="S87" t="s" s="183">
        <v>345</v>
      </c>
      <c r="T87" t="s" s="224">
        <v>346</v>
      </c>
      <c r="U87" s="185">
        <v>24091</v>
      </c>
      <c r="V87" t="s" s="225">
        <v>172</v>
      </c>
      <c r="W87" s="226">
        <v>61</v>
      </c>
      <c r="X87" t="s" s="227">
        <v>347</v>
      </c>
      <c r="Y87" s="228">
        <v>55</v>
      </c>
      <c r="Z87" s="228">
        <v>92</v>
      </c>
      <c r="AA87" s="229">
        <v>50</v>
      </c>
      <c r="AB87" s="191">
        <v>90</v>
      </c>
      <c r="AC87" s="177">
        <v>72.3</v>
      </c>
      <c r="AD87" s="192">
        <f>AC87/AB87</f>
        <v>0.803333333333333</v>
      </c>
      <c r="AE87" s="177">
        <v>79.2282608695652</v>
      </c>
      <c r="AF87" s="192">
        <f>AE87/AB87</f>
        <v>0.880314009661836</v>
      </c>
      <c r="AG87" s="192">
        <f>AC87/AE87</f>
        <v>0.912553162299355</v>
      </c>
      <c r="AH87" s="193"/>
      <c r="AI87" t="s" s="230">
        <v>120</v>
      </c>
      <c r="AJ87" s="195">
        <v>0</v>
      </c>
      <c r="AK87" s="197">
        <v>3.34955</v>
      </c>
      <c r="AL87" s="197">
        <v>0.66257</v>
      </c>
      <c r="AM87" s="335">
        <v>0.80445</v>
      </c>
      <c r="AN87" s="336">
        <v>1.88253</v>
      </c>
      <c r="AO87" s="336">
        <v>1.46702</v>
      </c>
      <c r="AP87" s="336">
        <v>0.03382</v>
      </c>
      <c r="AQ87" s="336">
        <v>3.0431</v>
      </c>
      <c r="AR87" s="336">
        <v>0.38313</v>
      </c>
      <c r="AS87" s="336">
        <v>0.72517</v>
      </c>
      <c r="AT87" s="336">
        <v>1.9348</v>
      </c>
      <c r="AU87" s="336">
        <v>3.5358</v>
      </c>
      <c r="AV87" s="336">
        <v>0.71057</v>
      </c>
      <c r="AW87" s="336">
        <v>0.8261500000000001</v>
      </c>
      <c r="AX87" s="337">
        <v>2.00113</v>
      </c>
      <c r="AY87" s="234">
        <v>0</v>
      </c>
      <c r="AZ87" s="195">
        <v>0</v>
      </c>
      <c r="BA87" s="235">
        <v>0</v>
      </c>
      <c r="BB87" s="255">
        <f>BA87/AB87</f>
        <v>0</v>
      </c>
      <c r="BC87" s="203">
        <v>0</v>
      </c>
      <c r="BD87" s="338">
        <v>43342</v>
      </c>
      <c r="BE87" s="331">
        <v>13</v>
      </c>
      <c r="BF87" s="331">
        <v>13</v>
      </c>
      <c r="BG87" s="331">
        <v>0</v>
      </c>
      <c r="BH87" s="331">
        <v>76</v>
      </c>
      <c r="BI87" s="331">
        <v>1</v>
      </c>
      <c r="BJ87" s="331">
        <v>0</v>
      </c>
      <c r="BK87" s="331">
        <v>76</v>
      </c>
      <c r="BL87" s="339">
        <v>42873</v>
      </c>
      <c r="BM87" s="331">
        <v>6</v>
      </c>
      <c r="BN87" s="331">
        <v>6</v>
      </c>
      <c r="BO87" s="331">
        <v>0</v>
      </c>
      <c r="BP87" s="331">
        <v>36</v>
      </c>
      <c r="BQ87" s="331">
        <v>1</v>
      </c>
      <c r="BR87" s="331">
        <v>0</v>
      </c>
      <c r="BS87" s="331">
        <v>36</v>
      </c>
      <c r="BT87" s="339">
        <v>42565</v>
      </c>
      <c r="BU87" s="331">
        <v>4</v>
      </c>
      <c r="BV87" s="331">
        <v>4</v>
      </c>
      <c r="BW87" s="331">
        <v>0</v>
      </c>
      <c r="BX87" s="331">
        <v>20</v>
      </c>
      <c r="BY87" s="331">
        <v>1</v>
      </c>
      <c r="BZ87" s="331">
        <v>0</v>
      </c>
      <c r="CA87" s="331">
        <v>20</v>
      </c>
      <c r="CB87" s="331">
        <v>53.333</v>
      </c>
      <c r="CC87" s="331">
        <v>0</v>
      </c>
      <c r="CD87" s="340"/>
      <c r="CE87" s="331">
        <v>0</v>
      </c>
      <c r="CF87" s="218"/>
      <c r="CG87" s="285">
        <v>675.3200000000001</v>
      </c>
      <c r="CH87" s="208">
        <v>155.84</v>
      </c>
      <c r="CI87" s="268">
        <v>12</v>
      </c>
      <c r="CJ87" s="298">
        <v>78.75</v>
      </c>
      <c r="CK87" s="299">
        <v>63.291</v>
      </c>
      <c r="CL87" s="212">
        <v>0</v>
      </c>
    </row>
    <row r="88" ht="14.7" customHeight="1">
      <c r="A88" t="s" s="378">
        <v>102</v>
      </c>
      <c r="B88" t="s" s="379">
        <v>348</v>
      </c>
      <c r="C88" s="665">
        <v>1</v>
      </c>
      <c r="D88" s="665">
        <v>1</v>
      </c>
      <c r="E88" s="357">
        <v>2</v>
      </c>
      <c r="F88" s="563">
        <v>4</v>
      </c>
      <c r="G88" s="555">
        <v>4</v>
      </c>
      <c r="H88" s="527">
        <v>1</v>
      </c>
      <c r="I88" s="527">
        <v>3</v>
      </c>
      <c r="J88" s="528">
        <v>5</v>
      </c>
      <c r="K88" s="219">
        <v>43545</v>
      </c>
      <c r="L88" s="220">
        <v>44173</v>
      </c>
      <c r="M88" s="221">
        <v>1</v>
      </c>
      <c r="N88" s="222">
        <v>44173</v>
      </c>
      <c r="O88" t="s" s="382">
        <v>157</v>
      </c>
      <c r="P88" t="s" s="666">
        <v>333</v>
      </c>
      <c r="Q88" t="s" s="384">
        <v>107</v>
      </c>
      <c r="R88" s="385"/>
      <c r="S88" t="s" s="386">
        <v>349</v>
      </c>
      <c r="T88" t="s" s="602">
        <v>350</v>
      </c>
      <c r="U88" s="603">
        <v>23055</v>
      </c>
      <c r="V88" t="s" s="225">
        <v>172</v>
      </c>
      <c r="W88" s="226">
        <v>26</v>
      </c>
      <c r="X88" t="s" s="606">
        <v>351</v>
      </c>
      <c r="Y88" s="228">
        <v>28</v>
      </c>
      <c r="Z88" s="228">
        <v>27</v>
      </c>
      <c r="AA88" s="229">
        <v>15</v>
      </c>
      <c r="AB88" s="394">
        <v>60</v>
      </c>
      <c r="AC88" s="221">
        <v>56.2</v>
      </c>
      <c r="AD88" s="395">
        <f>AC88/AB88</f>
        <v>0.936666666666667</v>
      </c>
      <c r="AE88" s="221">
        <v>54.6630434782609</v>
      </c>
      <c r="AF88" s="395">
        <f>AE88/AB88</f>
        <v>0.911050724637682</v>
      </c>
      <c r="AG88" s="395">
        <f>AC88/AE88</f>
        <v>1.02811692185325</v>
      </c>
      <c r="AH88" t="s" s="667">
        <v>162</v>
      </c>
      <c r="AI88" t="s" s="397">
        <v>120</v>
      </c>
      <c r="AJ88" s="398">
        <v>0</v>
      </c>
      <c r="AK88" s="400">
        <v>2.66204</v>
      </c>
      <c r="AL88" s="400">
        <v>0.20577</v>
      </c>
      <c r="AM88" s="532">
        <v>0.97226</v>
      </c>
      <c r="AN88" s="533">
        <v>1.48402</v>
      </c>
      <c r="AO88" s="533">
        <v>1.17802</v>
      </c>
      <c r="AP88" s="533">
        <v>0.08051999999999999</v>
      </c>
      <c r="AQ88" s="533">
        <v>3.1545</v>
      </c>
      <c r="AR88" s="533">
        <v>0.415</v>
      </c>
      <c r="AS88" s="533">
        <v>0.77362</v>
      </c>
      <c r="AT88" s="533">
        <v>1.96588</v>
      </c>
      <c r="AU88" s="533">
        <v>2.71083</v>
      </c>
      <c r="AV88" s="533">
        <v>0.20373</v>
      </c>
      <c r="AW88" s="533">
        <v>0.93596</v>
      </c>
      <c r="AX88" s="534">
        <v>1.55256</v>
      </c>
      <c r="AY88" s="398">
        <v>3</v>
      </c>
      <c r="AZ88" s="398">
        <v>1</v>
      </c>
      <c r="BA88" s="668">
        <v>9227</v>
      </c>
      <c r="BB88" s="669">
        <f>BA88/AB88</f>
        <v>153.783333333333</v>
      </c>
      <c r="BC88" s="405">
        <v>0</v>
      </c>
      <c r="BD88" s="535">
        <v>43545</v>
      </c>
      <c r="BE88" s="527">
        <v>17</v>
      </c>
      <c r="BF88" s="527">
        <v>16</v>
      </c>
      <c r="BG88" s="527">
        <v>4</v>
      </c>
      <c r="BH88" s="527">
        <v>88</v>
      </c>
      <c r="BI88" s="527">
        <v>1</v>
      </c>
      <c r="BJ88" s="527">
        <v>0</v>
      </c>
      <c r="BK88" s="527">
        <v>88</v>
      </c>
      <c r="BL88" s="536">
        <v>43139</v>
      </c>
      <c r="BM88" s="527">
        <v>14</v>
      </c>
      <c r="BN88" s="527">
        <v>14</v>
      </c>
      <c r="BO88" s="527">
        <v>0</v>
      </c>
      <c r="BP88" s="527">
        <v>64</v>
      </c>
      <c r="BQ88" s="527">
        <v>1</v>
      </c>
      <c r="BR88" s="527">
        <v>0</v>
      </c>
      <c r="BS88" s="527">
        <v>64</v>
      </c>
      <c r="BT88" s="536">
        <v>42712</v>
      </c>
      <c r="BU88" s="527">
        <v>5</v>
      </c>
      <c r="BV88" s="527">
        <v>5</v>
      </c>
      <c r="BW88" s="527">
        <v>0</v>
      </c>
      <c r="BX88" s="527">
        <v>28</v>
      </c>
      <c r="BY88" s="527">
        <v>1</v>
      </c>
      <c r="BZ88" s="527">
        <v>0</v>
      </c>
      <c r="CA88" s="527">
        <v>28</v>
      </c>
      <c r="CB88" s="527">
        <v>70</v>
      </c>
      <c r="CC88" s="527">
        <v>0</v>
      </c>
      <c r="CD88" s="537"/>
      <c r="CE88" s="527">
        <v>1</v>
      </c>
      <c r="CF88" s="218"/>
      <c r="CG88" s="406">
        <v>781.8200000000001</v>
      </c>
      <c r="CH88" s="670">
        <v>200</v>
      </c>
      <c r="CI88" s="671">
        <v>11</v>
      </c>
      <c r="CJ88" s="612">
        <v>85.714</v>
      </c>
      <c r="CK88" s="672">
        <v>57</v>
      </c>
      <c r="CL88" s="408">
        <v>0</v>
      </c>
    </row>
    <row r="89" ht="14.7" customHeight="1">
      <c r="A89" t="s" s="673">
        <v>102</v>
      </c>
      <c r="B89" t="s" s="674">
        <v>352</v>
      </c>
      <c r="C89" s="363">
        <v>2</v>
      </c>
      <c r="D89" s="362">
        <v>3</v>
      </c>
      <c r="E89" s="363">
        <v>2</v>
      </c>
      <c r="F89" s="364">
        <v>3</v>
      </c>
      <c r="G89" s="246">
        <v>3</v>
      </c>
      <c r="H89" s="247">
        <v>3</v>
      </c>
      <c r="I89" s="247">
        <v>2</v>
      </c>
      <c r="J89" s="248">
        <v>5</v>
      </c>
      <c r="K89" s="371">
        <v>43839</v>
      </c>
      <c r="L89" s="366">
        <v>0</v>
      </c>
      <c r="M89" s="366">
        <v>2</v>
      </c>
      <c r="N89" s="675">
        <v>44169</v>
      </c>
      <c r="O89" t="s" s="676">
        <v>157</v>
      </c>
      <c r="P89" t="s" s="677">
        <v>333</v>
      </c>
      <c r="Q89" t="s" s="678">
        <v>107</v>
      </c>
      <c r="R89" s="679"/>
      <c r="S89" t="s" s="680">
        <v>353</v>
      </c>
      <c r="T89" t="s" s="681">
        <v>354</v>
      </c>
      <c r="U89" s="682">
        <v>22603</v>
      </c>
      <c r="V89" t="s" s="225">
        <v>172</v>
      </c>
      <c r="W89" s="226">
        <v>25</v>
      </c>
      <c r="X89" t="s" s="683">
        <v>355</v>
      </c>
      <c r="Y89" s="228">
        <v>28</v>
      </c>
      <c r="Z89" s="228">
        <v>27</v>
      </c>
      <c r="AA89" s="229">
        <v>15</v>
      </c>
      <c r="AB89" s="684">
        <v>60</v>
      </c>
      <c r="AC89" s="366">
        <v>55</v>
      </c>
      <c r="AD89" s="685">
        <f>AC89/AB89</f>
        <v>0.916666666666667</v>
      </c>
      <c r="AE89" s="366">
        <v>53.5326086956522</v>
      </c>
      <c r="AF89" s="685">
        <f>AE89/AB89</f>
        <v>0.892210144927537</v>
      </c>
      <c r="AG89" s="685">
        <f>AC89/AE89</f>
        <v>1.02741116751269</v>
      </c>
      <c r="AH89" s="686"/>
      <c r="AI89" t="s" s="687">
        <v>120</v>
      </c>
      <c r="AJ89" s="688">
        <v>0</v>
      </c>
      <c r="AK89" s="689">
        <v>3.54203</v>
      </c>
      <c r="AL89" s="689">
        <v>0.57441</v>
      </c>
      <c r="AM89" s="231">
        <v>1.21264</v>
      </c>
      <c r="AN89" s="232">
        <v>1.75498</v>
      </c>
      <c r="AO89" s="232">
        <v>1.78705</v>
      </c>
      <c r="AP89" s="232">
        <v>0.08945</v>
      </c>
      <c r="AQ89" s="232">
        <v>3.3833</v>
      </c>
      <c r="AR89" s="232">
        <v>0.44634</v>
      </c>
      <c r="AS89" s="232">
        <v>0.81964</v>
      </c>
      <c r="AT89" s="232">
        <v>2.11732</v>
      </c>
      <c r="AU89" s="232">
        <v>3.36302</v>
      </c>
      <c r="AV89" s="232">
        <v>0.52877</v>
      </c>
      <c r="AW89" s="232">
        <v>1.10184</v>
      </c>
      <c r="AX89" s="233">
        <v>1.70472</v>
      </c>
      <c r="AY89" s="688">
        <v>3</v>
      </c>
      <c r="AZ89" s="688">
        <v>2</v>
      </c>
      <c r="BA89" s="690">
        <v>10173</v>
      </c>
      <c r="BB89" s="691">
        <f>BA89/AB89</f>
        <v>169.55</v>
      </c>
      <c r="BC89" s="692">
        <v>0</v>
      </c>
      <c r="BD89" s="256">
        <v>43839</v>
      </c>
      <c r="BE89" s="247">
        <v>15</v>
      </c>
      <c r="BF89" s="247">
        <v>15</v>
      </c>
      <c r="BG89" s="247">
        <v>0</v>
      </c>
      <c r="BH89" s="247">
        <v>76</v>
      </c>
      <c r="BI89" s="247">
        <v>1</v>
      </c>
      <c r="BJ89" s="247">
        <v>0</v>
      </c>
      <c r="BK89" s="247">
        <v>76</v>
      </c>
      <c r="BL89" s="238">
        <v>43385</v>
      </c>
      <c r="BM89" s="247">
        <v>14</v>
      </c>
      <c r="BN89" s="247">
        <v>13</v>
      </c>
      <c r="BO89" s="247">
        <v>1</v>
      </c>
      <c r="BP89" s="247">
        <v>80</v>
      </c>
      <c r="BQ89" s="247">
        <v>1</v>
      </c>
      <c r="BR89" s="247">
        <v>0</v>
      </c>
      <c r="BS89" s="247">
        <v>80</v>
      </c>
      <c r="BT89" s="238">
        <v>42950</v>
      </c>
      <c r="BU89" s="247">
        <v>10</v>
      </c>
      <c r="BV89" s="247">
        <v>10</v>
      </c>
      <c r="BW89" s="247">
        <v>0</v>
      </c>
      <c r="BX89" s="247">
        <v>40</v>
      </c>
      <c r="BY89" s="247">
        <v>1</v>
      </c>
      <c r="BZ89" s="247">
        <v>0</v>
      </c>
      <c r="CA89" s="247">
        <v>40</v>
      </c>
      <c r="CB89" s="247">
        <v>71.333</v>
      </c>
      <c r="CC89" s="247">
        <v>0</v>
      </c>
      <c r="CD89" s="217"/>
      <c r="CE89" s="247">
        <v>2</v>
      </c>
      <c r="CF89" s="218"/>
      <c r="CG89" s="693">
        <v>470.59</v>
      </c>
      <c r="CH89" s="694">
        <v>19.61</v>
      </c>
      <c r="CI89" s="695">
        <v>1</v>
      </c>
      <c r="CJ89" s="696">
        <v>58.182</v>
      </c>
      <c r="CK89" s="697">
        <v>17.9</v>
      </c>
      <c r="CL89" s="698">
        <v>0</v>
      </c>
    </row>
    <row r="90" ht="14.7" customHeight="1">
      <c r="A90" t="s" s="411">
        <v>102</v>
      </c>
      <c r="B90" t="s" s="699">
        <v>356</v>
      </c>
      <c r="C90" s="242">
        <v>2</v>
      </c>
      <c r="D90" s="242">
        <v>2</v>
      </c>
      <c r="E90" s="244">
        <v>1</v>
      </c>
      <c r="F90" s="700">
        <v>5</v>
      </c>
      <c r="G90" s="653">
        <v>5</v>
      </c>
      <c r="H90" s="654">
        <v>3</v>
      </c>
      <c r="I90" s="654">
        <v>4</v>
      </c>
      <c r="J90" s="655">
        <v>5</v>
      </c>
      <c r="K90" s="249">
        <v>43572</v>
      </c>
      <c r="L90" s="250">
        <v>0</v>
      </c>
      <c r="M90" s="250">
        <v>2</v>
      </c>
      <c r="N90" s="701">
        <v>44230</v>
      </c>
      <c r="O90" t="s" s="422">
        <v>157</v>
      </c>
      <c r="P90" t="s" s="702">
        <v>333</v>
      </c>
      <c r="Q90" t="s" s="424">
        <v>107</v>
      </c>
      <c r="R90" s="425"/>
      <c r="S90" t="s" s="426">
        <v>357</v>
      </c>
      <c r="T90" t="s" s="427">
        <v>358</v>
      </c>
      <c r="U90" s="428">
        <v>23063</v>
      </c>
      <c r="V90" t="s" s="225">
        <v>110</v>
      </c>
      <c r="W90" s="226">
        <v>16</v>
      </c>
      <c r="X90" t="s" s="431">
        <v>359</v>
      </c>
      <c r="Y90" s="228">
        <v>112</v>
      </c>
      <c r="Z90" s="228">
        <v>97</v>
      </c>
      <c r="AA90" s="229">
        <v>91</v>
      </c>
      <c r="AB90" s="434">
        <v>84</v>
      </c>
      <c r="AC90" s="250">
        <v>61.1</v>
      </c>
      <c r="AD90" s="435">
        <f>AC90/AB90</f>
        <v>0.727380952380952</v>
      </c>
      <c r="AE90" s="250">
        <v>77.304347826087</v>
      </c>
      <c r="AF90" s="435">
        <f>AE90/AB90</f>
        <v>0.920289855072464</v>
      </c>
      <c r="AG90" s="435">
        <f>AC90/AE90</f>
        <v>0.790382452193475</v>
      </c>
      <c r="AH90" s="436"/>
      <c r="AI90" t="s" s="437">
        <v>120</v>
      </c>
      <c r="AJ90" s="438">
        <v>0</v>
      </c>
      <c r="AK90" s="703">
        <v>2.87135</v>
      </c>
      <c r="AL90" s="440">
        <v>0.48407</v>
      </c>
      <c r="AM90" s="656">
        <v>0.7811900000000001</v>
      </c>
      <c r="AN90" s="657">
        <v>1.60609</v>
      </c>
      <c r="AO90" s="657">
        <v>1.26526</v>
      </c>
      <c r="AP90" s="657">
        <v>0.08949</v>
      </c>
      <c r="AQ90" s="657">
        <v>3.09278</v>
      </c>
      <c r="AR90" s="657">
        <v>0.36296</v>
      </c>
      <c r="AS90" s="657">
        <v>0.7456</v>
      </c>
      <c r="AT90" s="657">
        <v>1.98423</v>
      </c>
      <c r="AU90" s="657">
        <v>2.98231</v>
      </c>
      <c r="AV90" s="657">
        <v>0.54798</v>
      </c>
      <c r="AW90" s="657">
        <v>0.7803</v>
      </c>
      <c r="AX90" s="658">
        <v>1.66474</v>
      </c>
      <c r="AY90" s="442">
        <v>0</v>
      </c>
      <c r="AZ90" s="438">
        <v>0</v>
      </c>
      <c r="BA90" s="443">
        <v>0</v>
      </c>
      <c r="BB90" s="704">
        <f>BA90/AB90</f>
        <v>0</v>
      </c>
      <c r="BC90" s="445">
        <v>0</v>
      </c>
      <c r="BD90" s="659">
        <v>43572</v>
      </c>
      <c r="BE90" s="654">
        <v>32</v>
      </c>
      <c r="BF90" s="654">
        <v>32</v>
      </c>
      <c r="BG90" s="654">
        <v>0</v>
      </c>
      <c r="BH90" s="654">
        <v>204</v>
      </c>
      <c r="BI90" s="654">
        <v>1</v>
      </c>
      <c r="BJ90" s="654">
        <v>0</v>
      </c>
      <c r="BK90" s="654">
        <v>204</v>
      </c>
      <c r="BL90" s="660">
        <v>43160</v>
      </c>
      <c r="BM90" s="654">
        <v>12</v>
      </c>
      <c r="BN90" s="654">
        <v>12</v>
      </c>
      <c r="BO90" s="654">
        <v>0</v>
      </c>
      <c r="BP90" s="654">
        <v>48</v>
      </c>
      <c r="BQ90" s="654">
        <v>1</v>
      </c>
      <c r="BR90" s="654">
        <v>0</v>
      </c>
      <c r="BS90" s="654">
        <v>48</v>
      </c>
      <c r="BT90" s="660">
        <v>42775</v>
      </c>
      <c r="BU90" s="654">
        <v>7</v>
      </c>
      <c r="BV90" s="654">
        <v>7</v>
      </c>
      <c r="BW90" s="654">
        <v>0</v>
      </c>
      <c r="BX90" s="654">
        <v>28</v>
      </c>
      <c r="BY90" s="654">
        <v>1</v>
      </c>
      <c r="BZ90" s="654">
        <v>0</v>
      </c>
      <c r="CA90" s="654">
        <v>28</v>
      </c>
      <c r="CB90" s="654">
        <v>122.667</v>
      </c>
      <c r="CC90" s="654">
        <v>0</v>
      </c>
      <c r="CD90" s="661"/>
      <c r="CE90" s="654">
        <v>0</v>
      </c>
      <c r="CF90" s="160"/>
      <c r="CG90" s="705">
        <v>1032.79</v>
      </c>
      <c r="CH90" s="447">
        <v>65.56999999999999</v>
      </c>
      <c r="CI90" s="448">
        <v>4</v>
      </c>
      <c r="CJ90" s="449">
        <v>85.48399999999999</v>
      </c>
      <c r="CK90" s="706">
        <v>78.205</v>
      </c>
      <c r="CL90" s="451">
        <v>0</v>
      </c>
    </row>
    <row r="91" ht="14.7" customHeight="1">
      <c r="A91" t="s" s="166">
        <v>102</v>
      </c>
      <c r="B91" t="s" s="167">
        <v>360</v>
      </c>
      <c r="C91" s="169">
        <v>4</v>
      </c>
      <c r="D91" s="170">
        <v>2</v>
      </c>
      <c r="E91" s="260">
        <v>3</v>
      </c>
      <c r="F91" s="261">
        <v>5</v>
      </c>
      <c r="G91" s="330">
        <v>5</v>
      </c>
      <c r="H91" s="331">
        <v>2</v>
      </c>
      <c r="I91" s="331">
        <v>5</v>
      </c>
      <c r="J91" s="332">
        <v>4</v>
      </c>
      <c r="K91" s="175">
        <v>43496</v>
      </c>
      <c r="L91" s="177">
        <v>0</v>
      </c>
      <c r="M91" s="177">
        <v>2</v>
      </c>
      <c r="N91" s="289">
        <v>44099</v>
      </c>
      <c r="O91" t="s" s="179">
        <v>157</v>
      </c>
      <c r="P91" t="s" s="651">
        <v>333</v>
      </c>
      <c r="Q91" t="s" s="181">
        <v>107</v>
      </c>
      <c r="R91" s="182"/>
      <c r="S91" t="s" s="183">
        <v>361</v>
      </c>
      <c r="T91" t="s" s="224">
        <v>362</v>
      </c>
      <c r="U91" s="185">
        <v>24348</v>
      </c>
      <c r="V91" t="s" s="225">
        <v>133</v>
      </c>
      <c r="W91" s="226">
        <v>69</v>
      </c>
      <c r="X91" t="s" s="227">
        <v>363</v>
      </c>
      <c r="Y91" s="228">
        <v>112</v>
      </c>
      <c r="Z91" s="228">
        <v>97</v>
      </c>
      <c r="AA91" s="229">
        <v>91</v>
      </c>
      <c r="AB91" s="191">
        <v>120</v>
      </c>
      <c r="AC91" s="177">
        <v>91.09999999999999</v>
      </c>
      <c r="AD91" s="192">
        <f>AC91/AB91</f>
        <v>0.759166666666667</v>
      </c>
      <c r="AE91" s="177">
        <v>105.021739130435</v>
      </c>
      <c r="AF91" s="192">
        <f>AE91/AB91</f>
        <v>0.875181159420292</v>
      </c>
      <c r="AG91" s="192">
        <f>AC91/AE91</f>
        <v>0.867439453529288</v>
      </c>
      <c r="AH91" s="193"/>
      <c r="AI91" t="s" s="230">
        <v>120</v>
      </c>
      <c r="AJ91" s="195">
        <v>0</v>
      </c>
      <c r="AK91" s="266">
        <v>3.2323</v>
      </c>
      <c r="AL91" s="266">
        <v>0.40412</v>
      </c>
      <c r="AM91" s="335">
        <v>1.04782</v>
      </c>
      <c r="AN91" s="336">
        <v>1.78035</v>
      </c>
      <c r="AO91" s="336">
        <v>1.45195</v>
      </c>
      <c r="AP91" s="336">
        <v>0.0507</v>
      </c>
      <c r="AQ91" s="336">
        <v>3.35574</v>
      </c>
      <c r="AR91" s="336">
        <v>0.39719</v>
      </c>
      <c r="AS91" s="336">
        <v>0.76183</v>
      </c>
      <c r="AT91" s="336">
        <v>2.19672</v>
      </c>
      <c r="AU91" s="336">
        <v>3.09414</v>
      </c>
      <c r="AV91" s="336">
        <v>0.41806</v>
      </c>
      <c r="AW91" s="336">
        <v>1.02432</v>
      </c>
      <c r="AX91" s="337">
        <v>1.66686</v>
      </c>
      <c r="AY91" s="234">
        <v>0</v>
      </c>
      <c r="AZ91" s="195">
        <v>0</v>
      </c>
      <c r="BA91" s="235">
        <v>0</v>
      </c>
      <c r="BB91" s="255">
        <f>BA91/AB91</f>
        <v>0</v>
      </c>
      <c r="BC91" s="203">
        <v>0</v>
      </c>
      <c r="BD91" s="338">
        <v>43496</v>
      </c>
      <c r="BE91" s="331">
        <v>15</v>
      </c>
      <c r="BF91" s="331">
        <v>14</v>
      </c>
      <c r="BG91" s="331">
        <v>0</v>
      </c>
      <c r="BH91" s="331">
        <v>60</v>
      </c>
      <c r="BI91" s="331">
        <v>1</v>
      </c>
      <c r="BJ91" s="331">
        <v>0</v>
      </c>
      <c r="BK91" s="331">
        <v>60</v>
      </c>
      <c r="BL91" s="339">
        <v>43034</v>
      </c>
      <c r="BM91" s="331">
        <v>6</v>
      </c>
      <c r="BN91" s="331">
        <v>6</v>
      </c>
      <c r="BO91" s="331">
        <v>0</v>
      </c>
      <c r="BP91" s="331">
        <v>24</v>
      </c>
      <c r="BQ91" s="331">
        <v>1</v>
      </c>
      <c r="BR91" s="331">
        <v>0</v>
      </c>
      <c r="BS91" s="331">
        <v>24</v>
      </c>
      <c r="BT91" s="339">
        <v>42614</v>
      </c>
      <c r="BU91" s="331">
        <v>7</v>
      </c>
      <c r="BV91" s="331">
        <v>7</v>
      </c>
      <c r="BW91" s="331">
        <v>0</v>
      </c>
      <c r="BX91" s="331">
        <v>40</v>
      </c>
      <c r="BY91" s="331">
        <v>1</v>
      </c>
      <c r="BZ91" s="331">
        <v>0</v>
      </c>
      <c r="CA91" s="331">
        <v>40</v>
      </c>
      <c r="CB91" s="331">
        <v>44.667</v>
      </c>
      <c r="CC91" s="331">
        <v>0</v>
      </c>
      <c r="CD91" s="340"/>
      <c r="CE91" s="331">
        <v>0</v>
      </c>
      <c r="CF91" s="218"/>
      <c r="CG91" s="304">
        <v>764.15</v>
      </c>
      <c r="CH91" s="208">
        <v>113.21</v>
      </c>
      <c r="CI91" s="268">
        <v>12</v>
      </c>
      <c r="CJ91" s="298">
        <v>68.75</v>
      </c>
      <c r="CK91" s="361">
        <v>35.366</v>
      </c>
      <c r="CL91" s="268">
        <v>1</v>
      </c>
    </row>
    <row r="92" ht="14.7" customHeight="1">
      <c r="A92" t="s" s="166">
        <v>102</v>
      </c>
      <c r="B92" t="s" s="167">
        <v>364</v>
      </c>
      <c r="C92" s="318">
        <v>1</v>
      </c>
      <c r="D92" s="170">
        <v>2</v>
      </c>
      <c r="E92" s="318">
        <v>1</v>
      </c>
      <c r="F92" s="341">
        <v>3</v>
      </c>
      <c r="G92" s="342">
        <v>3</v>
      </c>
      <c r="H92" s="343">
        <v>2</v>
      </c>
      <c r="I92" s="343">
        <v>3</v>
      </c>
      <c r="J92" s="344">
        <v>3</v>
      </c>
      <c r="K92" s="175">
        <v>43867</v>
      </c>
      <c r="L92" s="308">
        <v>44050</v>
      </c>
      <c r="M92" s="177">
        <v>3</v>
      </c>
      <c r="N92" s="359">
        <v>44180</v>
      </c>
      <c r="O92" t="s" s="179">
        <v>157</v>
      </c>
      <c r="P92" t="s" s="651">
        <v>333</v>
      </c>
      <c r="Q92" t="s" s="181">
        <v>107</v>
      </c>
      <c r="R92" s="182"/>
      <c r="S92" t="s" s="183">
        <v>365</v>
      </c>
      <c r="T92" t="s" s="224">
        <v>366</v>
      </c>
      <c r="U92" s="185">
        <v>23005</v>
      </c>
      <c r="V92" t="s" s="225">
        <v>110</v>
      </c>
      <c r="W92" s="226">
        <v>14</v>
      </c>
      <c r="X92" t="s" s="227">
        <v>367</v>
      </c>
      <c r="Y92" s="228">
        <v>20</v>
      </c>
      <c r="Z92" s="228">
        <v>12</v>
      </c>
      <c r="AA92" s="229">
        <v>7</v>
      </c>
      <c r="AB92" s="191">
        <v>190</v>
      </c>
      <c r="AC92" s="177">
        <v>131.5</v>
      </c>
      <c r="AD92" s="192">
        <f>AC92/AB92</f>
        <v>0.692105263157895</v>
      </c>
      <c r="AE92" s="177">
        <v>169.445652173913</v>
      </c>
      <c r="AF92" s="192">
        <f>AE92/AB92</f>
        <v>0.891819221967963</v>
      </c>
      <c r="AG92" s="192">
        <f>AC92/AE92</f>
        <v>0.776060042337546</v>
      </c>
      <c r="AH92" t="s" s="321">
        <v>162</v>
      </c>
      <c r="AI92" t="s" s="230">
        <v>120</v>
      </c>
      <c r="AJ92" s="349">
        <v>1</v>
      </c>
      <c r="AK92" s="266">
        <v>3.23362</v>
      </c>
      <c r="AL92" s="322">
        <v>0.33605</v>
      </c>
      <c r="AM92" s="346">
        <v>0.84895</v>
      </c>
      <c r="AN92" s="347">
        <v>2.04862</v>
      </c>
      <c r="AO92" s="347">
        <v>1.185</v>
      </c>
      <c r="AP92" s="347">
        <v>0.05991</v>
      </c>
      <c r="AQ92" s="347">
        <v>2.94164</v>
      </c>
      <c r="AR92" s="347">
        <v>0.36413</v>
      </c>
      <c r="AS92" s="347">
        <v>0.72632</v>
      </c>
      <c r="AT92" s="347">
        <v>1.85119</v>
      </c>
      <c r="AU92" s="347">
        <v>3.53115</v>
      </c>
      <c r="AV92" s="347">
        <v>0.3792</v>
      </c>
      <c r="AW92" s="347">
        <v>0.87048</v>
      </c>
      <c r="AX92" s="348">
        <v>2.27603</v>
      </c>
      <c r="AY92" s="323">
        <v>20</v>
      </c>
      <c r="AZ92" s="195">
        <v>1</v>
      </c>
      <c r="BA92" s="324">
        <v>79142</v>
      </c>
      <c r="BB92" s="255">
        <f>BA92/AB92</f>
        <v>416.536842105263</v>
      </c>
      <c r="BC92" s="203">
        <v>0</v>
      </c>
      <c r="BD92" s="350">
        <v>43867</v>
      </c>
      <c r="BE92" s="343">
        <v>20</v>
      </c>
      <c r="BF92" s="343">
        <v>19</v>
      </c>
      <c r="BG92" s="343">
        <v>3</v>
      </c>
      <c r="BH92" s="343">
        <v>112</v>
      </c>
      <c r="BI92" s="343">
        <v>1</v>
      </c>
      <c r="BJ92" s="343">
        <v>0</v>
      </c>
      <c r="BK92" s="343">
        <v>112</v>
      </c>
      <c r="BL92" s="351">
        <v>43405</v>
      </c>
      <c r="BM92" s="343">
        <v>15</v>
      </c>
      <c r="BN92" s="343">
        <v>15</v>
      </c>
      <c r="BO92" s="343">
        <v>4</v>
      </c>
      <c r="BP92" s="343">
        <v>104</v>
      </c>
      <c r="BQ92" s="343">
        <v>1</v>
      </c>
      <c r="BR92" s="343">
        <v>0</v>
      </c>
      <c r="BS92" s="343">
        <v>104</v>
      </c>
      <c r="BT92" s="351">
        <v>43007</v>
      </c>
      <c r="BU92" s="343">
        <v>32</v>
      </c>
      <c r="BV92" s="343">
        <v>25</v>
      </c>
      <c r="BW92" s="343">
        <v>7</v>
      </c>
      <c r="BX92" s="343">
        <v>223</v>
      </c>
      <c r="BY92" s="343">
        <v>1</v>
      </c>
      <c r="BZ92" s="343">
        <v>0</v>
      </c>
      <c r="CA92" s="343">
        <v>223</v>
      </c>
      <c r="CB92" s="343">
        <v>127.833</v>
      </c>
      <c r="CC92" s="343">
        <v>0</v>
      </c>
      <c r="CD92" s="352"/>
      <c r="CE92" s="343">
        <v>1</v>
      </c>
      <c r="CF92" s="160"/>
      <c r="CG92" s="304">
        <v>728</v>
      </c>
      <c r="CH92" s="208">
        <v>107.14</v>
      </c>
      <c r="CI92" s="268">
        <v>15</v>
      </c>
      <c r="CJ92" s="353">
        <v>75.17700000000001</v>
      </c>
      <c r="CK92" s="325">
        <v>32.7</v>
      </c>
      <c r="CL92" s="212">
        <v>0</v>
      </c>
    </row>
    <row r="93" ht="14.7" customHeight="1">
      <c r="A93" t="s" s="166">
        <v>102</v>
      </c>
      <c r="B93" t="s" s="167">
        <v>368</v>
      </c>
      <c r="C93" s="318">
        <v>1</v>
      </c>
      <c r="D93" s="318">
        <v>1</v>
      </c>
      <c r="E93" s="318">
        <v>1</v>
      </c>
      <c r="F93" s="171">
        <v>2</v>
      </c>
      <c r="G93" s="172">
        <v>2</v>
      </c>
      <c r="H93" s="173">
        <v>1</v>
      </c>
      <c r="I93" s="173">
        <v>2</v>
      </c>
      <c r="J93" s="174">
        <v>3</v>
      </c>
      <c r="K93" s="262">
        <v>43643</v>
      </c>
      <c r="L93" s="177">
        <v>0</v>
      </c>
      <c r="M93" s="263">
        <v>0</v>
      </c>
      <c r="N93" t="s" s="253">
        <v>128</v>
      </c>
      <c r="O93" t="s" s="264">
        <v>157</v>
      </c>
      <c r="P93" t="s" s="651">
        <v>333</v>
      </c>
      <c r="Q93" t="s" s="181">
        <v>107</v>
      </c>
      <c r="R93" s="182"/>
      <c r="S93" t="s" s="183">
        <v>369</v>
      </c>
      <c r="T93" t="s" s="224">
        <v>370</v>
      </c>
      <c r="U93" s="185">
        <v>23487</v>
      </c>
      <c r="V93" t="s" s="225">
        <v>110</v>
      </c>
      <c r="W93" s="226">
        <v>38</v>
      </c>
      <c r="X93" t="s" s="227">
        <v>371</v>
      </c>
      <c r="Y93" s="228">
        <v>85</v>
      </c>
      <c r="Z93" s="228">
        <v>35</v>
      </c>
      <c r="AA93" s="229">
        <v>39</v>
      </c>
      <c r="AB93" s="191">
        <v>114</v>
      </c>
      <c r="AC93" s="177">
        <v>105.4</v>
      </c>
      <c r="AD93" s="192">
        <f>AC93/AB93</f>
        <v>0.924561403508772</v>
      </c>
      <c r="AE93" s="177">
        <v>106.804347826087</v>
      </c>
      <c r="AF93" s="192">
        <f>AE93/AB93</f>
        <v>0.936880244088482</v>
      </c>
      <c r="AG93" s="192">
        <f>AC93/AE93</f>
        <v>0.986851211072664</v>
      </c>
      <c r="AH93" t="s" s="321">
        <v>162</v>
      </c>
      <c r="AI93" t="s" s="230">
        <v>120</v>
      </c>
      <c r="AJ93" s="195">
        <v>0</v>
      </c>
      <c r="AK93" s="322">
        <v>2.17644</v>
      </c>
      <c r="AL93" s="322">
        <v>0.22305</v>
      </c>
      <c r="AM93" s="198">
        <v>0.72604</v>
      </c>
      <c r="AN93" s="199">
        <v>1.22736</v>
      </c>
      <c r="AO93" s="199">
        <v>0.94909</v>
      </c>
      <c r="AP93" s="199">
        <v>0.05141</v>
      </c>
      <c r="AQ93" s="199">
        <v>2.94023</v>
      </c>
      <c r="AR93" s="199">
        <v>0.35489</v>
      </c>
      <c r="AS93" s="199">
        <v>0.70568</v>
      </c>
      <c r="AT93" s="199">
        <v>1.87965</v>
      </c>
      <c r="AU93" s="199">
        <v>2.37784</v>
      </c>
      <c r="AV93" s="199">
        <v>0.25824</v>
      </c>
      <c r="AW93" s="199">
        <v>0.76622</v>
      </c>
      <c r="AX93" s="200">
        <v>1.34295</v>
      </c>
      <c r="AY93" s="323">
        <v>13</v>
      </c>
      <c r="AZ93" s="323">
        <v>3</v>
      </c>
      <c r="BA93" s="254">
        <v>33566</v>
      </c>
      <c r="BB93" s="255">
        <f>BA93/AB93</f>
        <v>294.438596491228</v>
      </c>
      <c r="BC93" s="203">
        <v>0</v>
      </c>
      <c r="BD93" s="204">
        <v>43643</v>
      </c>
      <c r="BE93" s="173">
        <v>22</v>
      </c>
      <c r="BF93" s="173">
        <v>22</v>
      </c>
      <c r="BG93" s="173">
        <v>7</v>
      </c>
      <c r="BH93" s="173">
        <v>112</v>
      </c>
      <c r="BI93" s="173">
        <v>1</v>
      </c>
      <c r="BJ93" s="173">
        <v>0</v>
      </c>
      <c r="BK93" s="173">
        <v>112</v>
      </c>
      <c r="BL93" s="205">
        <v>43034</v>
      </c>
      <c r="BM93" s="173">
        <v>19</v>
      </c>
      <c r="BN93" s="173">
        <v>18</v>
      </c>
      <c r="BO93" s="173">
        <v>1</v>
      </c>
      <c r="BP93" s="173">
        <v>116</v>
      </c>
      <c r="BQ93" s="173">
        <v>2</v>
      </c>
      <c r="BR93" s="173">
        <v>58</v>
      </c>
      <c r="BS93" s="173">
        <v>174</v>
      </c>
      <c r="BT93" s="205">
        <v>42670</v>
      </c>
      <c r="BU93" s="173">
        <v>5</v>
      </c>
      <c r="BV93" s="173">
        <v>5</v>
      </c>
      <c r="BW93" s="173">
        <v>0</v>
      </c>
      <c r="BX93" s="173">
        <v>24</v>
      </c>
      <c r="BY93" s="173">
        <v>1</v>
      </c>
      <c r="BZ93" s="173">
        <v>0</v>
      </c>
      <c r="CA93" s="173">
        <v>24</v>
      </c>
      <c r="CB93" s="173">
        <v>118</v>
      </c>
      <c r="CC93" s="173">
        <v>0</v>
      </c>
      <c r="CD93" s="206"/>
      <c r="CE93" s="173">
        <v>3</v>
      </c>
      <c r="CF93" s="160"/>
      <c r="CG93" s="303">
        <v>1051.28</v>
      </c>
      <c r="CH93" s="208">
        <v>192.31</v>
      </c>
      <c r="CI93" s="268">
        <v>15</v>
      </c>
      <c r="CJ93" s="707">
        <v>41.176</v>
      </c>
      <c r="CK93" s="325">
        <v>23.7</v>
      </c>
      <c r="CL93" s="212">
        <v>0</v>
      </c>
    </row>
    <row r="94" ht="15.7" customHeight="1">
      <c r="A94" t="s" s="708">
        <v>102</v>
      </c>
      <c r="B94" t="s" s="709">
        <v>372</v>
      </c>
      <c r="C94" s="710">
        <v>4</v>
      </c>
      <c r="D94" s="170">
        <v>2</v>
      </c>
      <c r="E94" s="711">
        <v>3</v>
      </c>
      <c r="F94" s="712">
        <v>5</v>
      </c>
      <c r="G94" s="330">
        <v>5</v>
      </c>
      <c r="H94" s="331">
        <v>2</v>
      </c>
      <c r="I94" s="331">
        <v>4</v>
      </c>
      <c r="J94" s="332">
        <v>5</v>
      </c>
      <c r="K94" s="713">
        <v>43895</v>
      </c>
      <c r="L94" s="714">
        <v>44300</v>
      </c>
      <c r="M94" s="715">
        <v>1</v>
      </c>
      <c r="N94" s="716">
        <v>44187</v>
      </c>
      <c r="O94" t="s" s="717">
        <v>157</v>
      </c>
      <c r="P94" t="s" s="718">
        <v>333</v>
      </c>
      <c r="Q94" t="s" s="719">
        <v>107</v>
      </c>
      <c r="R94" s="720"/>
      <c r="S94" t="s" s="721">
        <v>373</v>
      </c>
      <c r="T94" t="s" s="722">
        <v>374</v>
      </c>
      <c r="U94" s="723">
        <v>23185</v>
      </c>
      <c r="V94" t="s" s="724">
        <v>110</v>
      </c>
      <c r="W94" s="725">
        <v>11</v>
      </c>
      <c r="X94" t="s" s="726">
        <v>375</v>
      </c>
      <c r="Y94" s="727">
        <v>11</v>
      </c>
      <c r="Z94" s="727">
        <v>8</v>
      </c>
      <c r="AA94" s="728">
        <v>12</v>
      </c>
      <c r="AB94" s="729">
        <v>90</v>
      </c>
      <c r="AC94" s="715">
        <v>79.3</v>
      </c>
      <c r="AD94" s="730">
        <f>AC94/AB94</f>
        <v>0.881111111111111</v>
      </c>
      <c r="AE94" s="715">
        <v>82.4891304347826</v>
      </c>
      <c r="AF94" s="730">
        <f>AE94/AB94</f>
        <v>0.916545893719807</v>
      </c>
      <c r="AG94" s="730">
        <f>AC94/AE94</f>
        <v>0.961338779812887</v>
      </c>
      <c r="AH94" s="731"/>
      <c r="AI94" t="s" s="732">
        <v>120</v>
      </c>
      <c r="AJ94" s="733">
        <v>0</v>
      </c>
      <c r="AK94" s="734">
        <v>3.15296</v>
      </c>
      <c r="AL94" s="735">
        <v>0.34846</v>
      </c>
      <c r="AM94" s="335">
        <v>1.40531</v>
      </c>
      <c r="AN94" s="336">
        <v>1.39919</v>
      </c>
      <c r="AO94" s="336">
        <v>1.75377</v>
      </c>
      <c r="AP94" s="336">
        <v>0.06358999999999999</v>
      </c>
      <c r="AQ94" s="336">
        <v>3.32664</v>
      </c>
      <c r="AR94" s="336">
        <v>0.42416</v>
      </c>
      <c r="AS94" s="336">
        <v>0.78259</v>
      </c>
      <c r="AT94" s="336">
        <v>2.11988</v>
      </c>
      <c r="AU94" s="336">
        <v>3.0446</v>
      </c>
      <c r="AV94" s="336">
        <v>0.33755</v>
      </c>
      <c r="AW94" s="336">
        <v>1.33734</v>
      </c>
      <c r="AX94" s="337">
        <v>1.35748</v>
      </c>
      <c r="AY94" s="736">
        <v>9</v>
      </c>
      <c r="AZ94" s="733">
        <v>2</v>
      </c>
      <c r="BA94" s="737">
        <v>113607</v>
      </c>
      <c r="BB94" s="738">
        <f>BA94/AB94</f>
        <v>1262.3</v>
      </c>
      <c r="BC94" s="739">
        <v>0</v>
      </c>
      <c r="BD94" s="338">
        <v>43895</v>
      </c>
      <c r="BE94" s="331">
        <v>10</v>
      </c>
      <c r="BF94" s="331">
        <v>9</v>
      </c>
      <c r="BG94" s="331">
        <v>4</v>
      </c>
      <c r="BH94" s="331">
        <v>32</v>
      </c>
      <c r="BI94" s="331">
        <v>1</v>
      </c>
      <c r="BJ94" s="331">
        <v>0</v>
      </c>
      <c r="BK94" s="331">
        <v>32</v>
      </c>
      <c r="BL94" s="339">
        <v>43342</v>
      </c>
      <c r="BM94" s="331">
        <v>9</v>
      </c>
      <c r="BN94" s="331">
        <v>8</v>
      </c>
      <c r="BO94" s="331">
        <v>4</v>
      </c>
      <c r="BP94" s="331">
        <v>72</v>
      </c>
      <c r="BQ94" s="331">
        <v>2</v>
      </c>
      <c r="BR94" s="331">
        <v>36</v>
      </c>
      <c r="BS94" s="331">
        <v>108</v>
      </c>
      <c r="BT94" s="339">
        <v>42963</v>
      </c>
      <c r="BU94" s="331">
        <v>15</v>
      </c>
      <c r="BV94" s="331">
        <v>9</v>
      </c>
      <c r="BW94" s="331">
        <v>6</v>
      </c>
      <c r="BX94" s="331">
        <v>88</v>
      </c>
      <c r="BY94" s="331">
        <v>1</v>
      </c>
      <c r="BZ94" s="331">
        <v>0</v>
      </c>
      <c r="CA94" s="331">
        <v>88</v>
      </c>
      <c r="CB94" s="331">
        <v>66.667</v>
      </c>
      <c r="CC94" s="331">
        <v>0</v>
      </c>
      <c r="CD94" s="340"/>
      <c r="CE94" s="331">
        <v>2</v>
      </c>
      <c r="CF94" s="218"/>
      <c r="CG94" s="740">
        <v>722.77</v>
      </c>
      <c r="CH94" s="741">
        <v>108.91</v>
      </c>
      <c r="CI94" s="742">
        <v>11</v>
      </c>
      <c r="CJ94" s="743">
        <v>76.699</v>
      </c>
      <c r="CK94" s="744">
        <v>48.077</v>
      </c>
      <c r="CL94" s="745">
        <v>0</v>
      </c>
    </row>
    <row r="95" ht="28.55" customHeight="1">
      <c r="A95" t="s" s="746">
        <v>102</v>
      </c>
      <c r="B95" t="s" s="747">
        <v>376</v>
      </c>
      <c r="C95" t="s" s="748">
        <v>377</v>
      </c>
      <c r="D95" s="749"/>
      <c r="E95" s="750"/>
      <c r="F95" s="751"/>
      <c r="G95" s="619"/>
      <c r="H95" s="537"/>
      <c r="I95" s="537"/>
      <c r="J95" s="752"/>
      <c r="K95" t="s" s="753">
        <v>378</v>
      </c>
      <c r="L95" t="s" s="754">
        <v>379</v>
      </c>
      <c r="M95" s="755">
        <v>3</v>
      </c>
      <c r="N95" t="s" s="756">
        <v>380</v>
      </c>
      <c r="O95" t="s" s="757">
        <v>157</v>
      </c>
      <c r="P95" t="s" s="758">
        <v>333</v>
      </c>
      <c r="Q95" t="s" s="759">
        <v>107</v>
      </c>
      <c r="R95" s="760"/>
      <c r="S95" t="s" s="761">
        <v>373</v>
      </c>
      <c r="T95" t="s" s="762">
        <v>374</v>
      </c>
      <c r="U95" s="763">
        <v>23185</v>
      </c>
      <c r="V95" t="s" s="764">
        <v>110</v>
      </c>
      <c r="W95" s="765">
        <v>11</v>
      </c>
      <c r="X95" t="s" s="766">
        <v>375</v>
      </c>
      <c r="Y95" s="767">
        <v>11</v>
      </c>
      <c r="Z95" s="767">
        <v>8</v>
      </c>
      <c r="AA95" s="768">
        <v>12</v>
      </c>
      <c r="AB95" s="769">
        <v>130</v>
      </c>
      <c r="AC95" s="755">
        <v>109.5</v>
      </c>
      <c r="AD95" s="770">
        <f>AC95/AB95</f>
        <v>0.842307692307692</v>
      </c>
      <c r="AE95" s="755">
        <v>102.641304347826</v>
      </c>
      <c r="AF95" s="770">
        <f>AE95/AB95</f>
        <v>0.7895484949832769</v>
      </c>
      <c r="AG95" s="770">
        <f>AC95/AE95</f>
        <v>1.06682198453881</v>
      </c>
      <c r="AH95" t="s" s="771">
        <v>381</v>
      </c>
      <c r="AI95" t="s" s="772">
        <v>112</v>
      </c>
      <c r="AJ95" s="773">
        <v>6</v>
      </c>
      <c r="AK95" s="774">
        <v>2.3866</v>
      </c>
      <c r="AL95" s="774">
        <v>0.21705</v>
      </c>
      <c r="AM95" s="532">
        <v>1.01296</v>
      </c>
      <c r="AN95" s="533">
        <v>1.1566</v>
      </c>
      <c r="AO95" s="533">
        <v>1.23001</v>
      </c>
      <c r="AP95" s="533">
        <v>0.04728</v>
      </c>
      <c r="AQ95" s="533">
        <v>2.86919</v>
      </c>
      <c r="AR95" s="533">
        <v>0.35726</v>
      </c>
      <c r="AS95" s="533">
        <v>0.72115</v>
      </c>
      <c r="AT95" s="533">
        <v>1.79078</v>
      </c>
      <c r="AU95" s="533">
        <v>2.67201</v>
      </c>
      <c r="AV95" s="533">
        <v>0.24963</v>
      </c>
      <c r="AW95" s="533">
        <v>1.04609</v>
      </c>
      <c r="AX95" s="534">
        <v>1.32834</v>
      </c>
      <c r="AY95" s="775">
        <v>57</v>
      </c>
      <c r="AZ95" s="776">
        <v>4</v>
      </c>
      <c r="BA95" s="777">
        <v>232821</v>
      </c>
      <c r="BB95" s="778">
        <f>BA95/AB95</f>
        <v>1790.930769230770</v>
      </c>
      <c r="BC95" s="773">
        <v>1</v>
      </c>
      <c r="BD95" s="535">
        <v>43636</v>
      </c>
      <c r="BE95" s="527">
        <v>72</v>
      </c>
      <c r="BF95" s="527">
        <v>62</v>
      </c>
      <c r="BG95" s="527">
        <v>39</v>
      </c>
      <c r="BH95" s="527">
        <v>843</v>
      </c>
      <c r="BI95" s="527">
        <v>2</v>
      </c>
      <c r="BJ95" s="527">
        <v>422</v>
      </c>
      <c r="BK95" s="527">
        <v>1265</v>
      </c>
      <c r="BL95" s="536">
        <v>43231</v>
      </c>
      <c r="BM95" s="527">
        <v>45</v>
      </c>
      <c r="BN95" s="527">
        <v>30</v>
      </c>
      <c r="BO95" s="527">
        <v>15</v>
      </c>
      <c r="BP95" s="527">
        <v>449</v>
      </c>
      <c r="BQ95" s="527">
        <v>1</v>
      </c>
      <c r="BR95" s="527">
        <v>0</v>
      </c>
      <c r="BS95" s="527">
        <v>449</v>
      </c>
      <c r="BT95" s="536">
        <v>42810</v>
      </c>
      <c r="BU95" s="527">
        <v>16</v>
      </c>
      <c r="BV95" s="527">
        <v>16</v>
      </c>
      <c r="BW95" s="527">
        <v>0</v>
      </c>
      <c r="BX95" s="527">
        <v>100</v>
      </c>
      <c r="BY95" s="527">
        <v>1</v>
      </c>
      <c r="BZ95" s="527">
        <v>0</v>
      </c>
      <c r="CA95" s="527">
        <v>100</v>
      </c>
      <c r="CB95" s="527">
        <v>798.833</v>
      </c>
      <c r="CC95" s="527">
        <v>0</v>
      </c>
      <c r="CD95" s="537"/>
      <c r="CE95" s="527">
        <v>5</v>
      </c>
      <c r="CF95" s="307"/>
      <c r="CG95" s="779">
        <v>1305.26</v>
      </c>
      <c r="CH95" s="780">
        <v>73.68000000000001</v>
      </c>
      <c r="CI95" s="781">
        <v>7</v>
      </c>
      <c r="CJ95" s="782">
        <v>66.316</v>
      </c>
      <c r="CK95" s="783">
        <v>25.3</v>
      </c>
      <c r="CL95" s="784">
        <v>0</v>
      </c>
    </row>
    <row r="96" ht="15.7" customHeight="1">
      <c r="A96" t="s" s="785">
        <v>102</v>
      </c>
      <c r="B96" t="s" s="786">
        <v>382</v>
      </c>
      <c r="C96" s="787">
        <v>2</v>
      </c>
      <c r="D96" s="260">
        <v>3</v>
      </c>
      <c r="E96" s="787">
        <v>2</v>
      </c>
      <c r="F96" s="788">
        <v>3</v>
      </c>
      <c r="G96" s="330">
        <v>3</v>
      </c>
      <c r="H96" s="331">
        <v>4</v>
      </c>
      <c r="I96" s="331">
        <v>3</v>
      </c>
      <c r="J96" s="332">
        <v>4</v>
      </c>
      <c r="K96" s="789">
        <v>43858</v>
      </c>
      <c r="L96" s="790">
        <v>0</v>
      </c>
      <c r="M96" s="790">
        <v>3</v>
      </c>
      <c r="N96" s="791">
        <v>44186</v>
      </c>
      <c r="O96" t="s" s="792">
        <v>157</v>
      </c>
      <c r="P96" t="s" s="793">
        <v>333</v>
      </c>
      <c r="Q96" t="s" s="794">
        <v>107</v>
      </c>
      <c r="R96" s="795"/>
      <c r="S96" t="s" s="796">
        <v>244</v>
      </c>
      <c r="T96" t="s" s="797">
        <v>245</v>
      </c>
      <c r="U96" s="798">
        <v>23602</v>
      </c>
      <c r="V96" t="s" s="799">
        <v>110</v>
      </c>
      <c r="W96" s="800">
        <v>73</v>
      </c>
      <c r="X96" t="s" s="801">
        <v>246</v>
      </c>
      <c r="Y96" s="802">
        <v>80</v>
      </c>
      <c r="Z96" s="802">
        <v>59</v>
      </c>
      <c r="AA96" s="803">
        <v>83</v>
      </c>
      <c r="AB96" s="804">
        <v>102</v>
      </c>
      <c r="AC96" s="790">
        <v>88.7</v>
      </c>
      <c r="AD96" s="805">
        <f>AC96/AB96</f>
        <v>0.869607843137255</v>
      </c>
      <c r="AE96" s="790">
        <v>95.6195652173913</v>
      </c>
      <c r="AF96" s="805">
        <f>AE96/AB96</f>
        <v>0.9374467178175619</v>
      </c>
      <c r="AG96" s="805">
        <f>AC96/AE96</f>
        <v>0.927634420825281</v>
      </c>
      <c r="AH96" s="806"/>
      <c r="AI96" t="s" s="807">
        <v>120</v>
      </c>
      <c r="AJ96" s="808">
        <v>0</v>
      </c>
      <c r="AK96" s="809">
        <v>3.1806</v>
      </c>
      <c r="AL96" s="810">
        <v>0.6355</v>
      </c>
      <c r="AM96" s="335">
        <v>0.86456</v>
      </c>
      <c r="AN96" s="336">
        <v>1.68054</v>
      </c>
      <c r="AO96" s="336">
        <v>1.50006</v>
      </c>
      <c r="AP96" s="336">
        <v>0.08706999999999999</v>
      </c>
      <c r="AQ96" s="336">
        <v>2.9286</v>
      </c>
      <c r="AR96" s="336">
        <v>0.34172</v>
      </c>
      <c r="AS96" s="336">
        <v>0.69415</v>
      </c>
      <c r="AT96" s="336">
        <v>1.89273</v>
      </c>
      <c r="AU96" s="336">
        <v>3.48872</v>
      </c>
      <c r="AV96" s="336">
        <v>0.76411</v>
      </c>
      <c r="AW96" s="336">
        <v>0.92758</v>
      </c>
      <c r="AX96" s="337">
        <v>1.82612</v>
      </c>
      <c r="AY96" s="811">
        <v>32</v>
      </c>
      <c r="AZ96" s="811">
        <v>4</v>
      </c>
      <c r="BA96" s="812">
        <v>40941</v>
      </c>
      <c r="BB96" s="813">
        <f>BA96/AB96</f>
        <v>401.382352941176</v>
      </c>
      <c r="BC96" s="814">
        <v>0</v>
      </c>
      <c r="BD96" s="338">
        <v>43858</v>
      </c>
      <c r="BE96" s="331">
        <v>18</v>
      </c>
      <c r="BF96" s="331">
        <v>16</v>
      </c>
      <c r="BG96" s="331">
        <v>2</v>
      </c>
      <c r="BH96" s="331">
        <v>108</v>
      </c>
      <c r="BI96" s="331">
        <v>1</v>
      </c>
      <c r="BJ96" s="331">
        <v>0</v>
      </c>
      <c r="BK96" s="331">
        <v>108</v>
      </c>
      <c r="BL96" s="339">
        <v>43482</v>
      </c>
      <c r="BM96" s="331">
        <v>14</v>
      </c>
      <c r="BN96" s="331">
        <v>12</v>
      </c>
      <c r="BO96" s="331">
        <v>8</v>
      </c>
      <c r="BP96" s="331">
        <v>72</v>
      </c>
      <c r="BQ96" s="331">
        <v>1</v>
      </c>
      <c r="BR96" s="331">
        <v>0</v>
      </c>
      <c r="BS96" s="331">
        <v>72</v>
      </c>
      <c r="BT96" s="339">
        <v>42901</v>
      </c>
      <c r="BU96" s="331">
        <v>13</v>
      </c>
      <c r="BV96" s="331">
        <v>10</v>
      </c>
      <c r="BW96" s="331">
        <v>3</v>
      </c>
      <c r="BX96" s="331">
        <v>64</v>
      </c>
      <c r="BY96" s="331">
        <v>1</v>
      </c>
      <c r="BZ96" s="331">
        <v>0</v>
      </c>
      <c r="CA96" s="331">
        <v>64</v>
      </c>
      <c r="CB96" s="331">
        <v>88.667</v>
      </c>
      <c r="CC96" s="331">
        <v>0</v>
      </c>
      <c r="CD96" s="340"/>
      <c r="CE96" s="331">
        <v>4</v>
      </c>
      <c r="CF96" s="218"/>
      <c r="CG96" s="815">
        <v>860</v>
      </c>
      <c r="CH96" s="816">
        <v>190</v>
      </c>
      <c r="CI96" s="817">
        <v>19</v>
      </c>
      <c r="CJ96" s="818">
        <v>57.4</v>
      </c>
      <c r="CK96" s="819">
        <v>54.386</v>
      </c>
      <c r="CL96" s="820">
        <v>0</v>
      </c>
    </row>
    <row r="97" ht="15.7" customHeight="1">
      <c r="A97" t="s" s="166">
        <v>102</v>
      </c>
      <c r="B97" t="s" s="167">
        <v>383</v>
      </c>
      <c r="C97" s="170">
        <v>2</v>
      </c>
      <c r="D97" s="170">
        <v>2</v>
      </c>
      <c r="E97" s="170">
        <v>2</v>
      </c>
      <c r="F97" s="302">
        <v>4</v>
      </c>
      <c r="G97" s="172">
        <v>4</v>
      </c>
      <c r="H97" s="173">
        <v>2</v>
      </c>
      <c r="I97" s="173">
        <v>4</v>
      </c>
      <c r="J97" s="174">
        <v>5</v>
      </c>
      <c r="K97" s="175">
        <v>43515</v>
      </c>
      <c r="L97" s="177">
        <v>0</v>
      </c>
      <c r="M97" s="177">
        <v>2</v>
      </c>
      <c r="N97" s="289">
        <v>44238</v>
      </c>
      <c r="O97" t="s" s="179">
        <v>157</v>
      </c>
      <c r="P97" t="s" s="651">
        <v>333</v>
      </c>
      <c r="Q97" t="s" s="181">
        <v>107</v>
      </c>
      <c r="R97" s="182"/>
      <c r="S97" t="s" s="183">
        <v>188</v>
      </c>
      <c r="T97" t="s" s="184">
        <v>189</v>
      </c>
      <c r="U97" s="292">
        <v>23504</v>
      </c>
      <c r="V97" t="s" s="186">
        <v>145</v>
      </c>
      <c r="W97" s="187">
        <v>99</v>
      </c>
      <c r="X97" t="s" s="188">
        <v>190</v>
      </c>
      <c r="Y97" s="189">
        <v>98</v>
      </c>
      <c r="Z97" s="189">
        <v>98</v>
      </c>
      <c r="AA97" s="190">
        <v>98</v>
      </c>
      <c r="AB97" s="191">
        <v>222</v>
      </c>
      <c r="AC97" s="177">
        <v>175</v>
      </c>
      <c r="AD97" s="192">
        <f>AC97/AB97</f>
        <v>0.788288288288288</v>
      </c>
      <c r="AE97" s="177">
        <v>211.989130434783</v>
      </c>
      <c r="AF97" s="192">
        <f>AE97/AB97</f>
        <v>0.954905992949473</v>
      </c>
      <c r="AG97" s="192">
        <f>AC97/AE97</f>
        <v>0.825514023483565</v>
      </c>
      <c r="AH97" t="s" s="321">
        <v>162</v>
      </c>
      <c r="AI97" t="s" s="230">
        <v>120</v>
      </c>
      <c r="AJ97" s="195">
        <v>0</v>
      </c>
      <c r="AK97" s="266">
        <v>3.13661</v>
      </c>
      <c r="AL97" s="322">
        <v>0.35633</v>
      </c>
      <c r="AM97" s="198">
        <v>0.80013</v>
      </c>
      <c r="AN97" s="199">
        <v>1.98015</v>
      </c>
      <c r="AO97" s="199">
        <v>1.15646</v>
      </c>
      <c r="AP97" s="199">
        <v>0.0149</v>
      </c>
      <c r="AQ97" s="199">
        <v>2.95735</v>
      </c>
      <c r="AR97" s="199">
        <v>0.44197</v>
      </c>
      <c r="AS97" s="199">
        <v>0.70099</v>
      </c>
      <c r="AT97" s="199">
        <v>1.81439</v>
      </c>
      <c r="AU97" s="199">
        <v>3.40702</v>
      </c>
      <c r="AV97" s="199">
        <v>0.33127</v>
      </c>
      <c r="AW97" s="199">
        <v>0.85006</v>
      </c>
      <c r="AX97" s="200">
        <v>2.24458</v>
      </c>
      <c r="AY97" s="323">
        <v>11</v>
      </c>
      <c r="AZ97" s="195">
        <v>2</v>
      </c>
      <c r="BA97" s="254">
        <v>12477</v>
      </c>
      <c r="BB97" s="255">
        <f>BA97/AB97</f>
        <v>56.2027027027027</v>
      </c>
      <c r="BC97" s="203">
        <v>0</v>
      </c>
      <c r="BD97" s="204">
        <v>43515</v>
      </c>
      <c r="BE97" s="173">
        <v>18</v>
      </c>
      <c r="BF97" s="173">
        <v>17</v>
      </c>
      <c r="BG97" s="173">
        <v>17</v>
      </c>
      <c r="BH97" s="173">
        <v>116</v>
      </c>
      <c r="BI97" s="173">
        <v>2</v>
      </c>
      <c r="BJ97" s="173">
        <v>58</v>
      </c>
      <c r="BK97" s="173">
        <v>174</v>
      </c>
      <c r="BL97" s="205">
        <v>42894</v>
      </c>
      <c r="BM97" s="173">
        <v>10</v>
      </c>
      <c r="BN97" s="173">
        <v>7</v>
      </c>
      <c r="BO97" s="173">
        <v>3</v>
      </c>
      <c r="BP97" s="173">
        <v>56</v>
      </c>
      <c r="BQ97" s="173">
        <v>1</v>
      </c>
      <c r="BR97" s="173">
        <v>0</v>
      </c>
      <c r="BS97" s="173">
        <v>56</v>
      </c>
      <c r="BT97" s="205">
        <v>42523</v>
      </c>
      <c r="BU97" s="173">
        <v>4</v>
      </c>
      <c r="BV97" s="173">
        <v>4</v>
      </c>
      <c r="BW97" s="173">
        <v>0</v>
      </c>
      <c r="BX97" s="173">
        <v>20</v>
      </c>
      <c r="BY97" s="173">
        <v>1</v>
      </c>
      <c r="BZ97" s="173">
        <v>0</v>
      </c>
      <c r="CA97" s="173">
        <v>20</v>
      </c>
      <c r="CB97" s="173">
        <v>109</v>
      </c>
      <c r="CC97" s="173">
        <v>0</v>
      </c>
      <c r="CD97" s="206"/>
      <c r="CE97" s="173">
        <v>2</v>
      </c>
      <c r="CF97" s="160"/>
      <c r="CG97" s="285">
        <v>635.9</v>
      </c>
      <c r="CH97" s="208">
        <v>133.33</v>
      </c>
      <c r="CI97" s="209">
        <v>26</v>
      </c>
      <c r="CJ97" s="353">
        <v>72.277</v>
      </c>
      <c r="CK97" s="821">
        <v>45.5</v>
      </c>
      <c r="CL97" s="212">
        <v>0</v>
      </c>
    </row>
    <row r="98" ht="15.7" customHeight="1">
      <c r="A98" t="s" s="166">
        <v>102</v>
      </c>
      <c r="B98" t="s" s="167">
        <v>384</v>
      </c>
      <c r="C98" s="170">
        <v>2</v>
      </c>
      <c r="D98" s="260">
        <v>3</v>
      </c>
      <c r="E98" s="170">
        <v>2</v>
      </c>
      <c r="F98" s="341">
        <v>3</v>
      </c>
      <c r="G98" s="246">
        <v>3</v>
      </c>
      <c r="H98" s="247">
        <v>4</v>
      </c>
      <c r="I98" s="247">
        <v>3</v>
      </c>
      <c r="J98" s="248">
        <v>4</v>
      </c>
      <c r="K98" s="175">
        <v>43895</v>
      </c>
      <c r="L98" s="177">
        <v>0</v>
      </c>
      <c r="M98" s="177">
        <v>3</v>
      </c>
      <c r="N98" s="178">
        <v>44147</v>
      </c>
      <c r="O98" t="s" s="179">
        <v>157</v>
      </c>
      <c r="P98" t="s" s="651">
        <v>333</v>
      </c>
      <c r="Q98" t="s" s="181">
        <v>107</v>
      </c>
      <c r="R98" s="182"/>
      <c r="S98" t="s" s="183">
        <v>385</v>
      </c>
      <c r="T98" t="s" s="184">
        <v>306</v>
      </c>
      <c r="U98" s="373">
        <v>22191</v>
      </c>
      <c r="V98" t="s" s="186">
        <v>110</v>
      </c>
      <c r="W98" s="187">
        <v>10</v>
      </c>
      <c r="X98" t="s" s="188">
        <v>307</v>
      </c>
      <c r="Y98" s="189">
        <v>9</v>
      </c>
      <c r="Z98" s="189">
        <v>91</v>
      </c>
      <c r="AA98" s="190">
        <v>21</v>
      </c>
      <c r="AB98" s="191">
        <v>120</v>
      </c>
      <c r="AC98" s="177">
        <v>86.3</v>
      </c>
      <c r="AD98" s="192">
        <f>AC98/AB98</f>
        <v>0.719166666666667</v>
      </c>
      <c r="AE98" s="177">
        <v>106.130434782609</v>
      </c>
      <c r="AF98" s="192">
        <f>AE98/AB98</f>
        <v>0.884420289855075</v>
      </c>
      <c r="AG98" s="192">
        <f>AC98/AE98</f>
        <v>0.813150348217941</v>
      </c>
      <c r="AH98" s="193"/>
      <c r="AI98" t="s" s="230">
        <v>120</v>
      </c>
      <c r="AJ98" s="195">
        <v>0</v>
      </c>
      <c r="AK98" s="197">
        <v>3.45009</v>
      </c>
      <c r="AL98" s="197">
        <v>0.78981</v>
      </c>
      <c r="AM98" s="231">
        <v>0.83854</v>
      </c>
      <c r="AN98" s="232">
        <v>1.82173</v>
      </c>
      <c r="AO98" s="232">
        <v>1.62835</v>
      </c>
      <c r="AP98" s="232">
        <v>0.04861</v>
      </c>
      <c r="AQ98" s="232">
        <v>3.31242</v>
      </c>
      <c r="AR98" s="232">
        <v>0.43929</v>
      </c>
      <c r="AS98" s="232">
        <v>0.78447</v>
      </c>
      <c r="AT98" s="232">
        <v>2.08866</v>
      </c>
      <c r="AU98" s="232">
        <v>3.34581</v>
      </c>
      <c r="AV98" s="232">
        <v>0.73873</v>
      </c>
      <c r="AW98" s="232">
        <v>0.7960700000000001</v>
      </c>
      <c r="AX98" s="233">
        <v>1.79385</v>
      </c>
      <c r="AY98" s="195">
        <v>2</v>
      </c>
      <c r="AZ98" s="195">
        <v>1</v>
      </c>
      <c r="BA98" s="254">
        <v>3250</v>
      </c>
      <c r="BB98" s="255">
        <f>BA98/AB98</f>
        <v>27.0833333333333</v>
      </c>
      <c r="BC98" s="203">
        <v>0</v>
      </c>
      <c r="BD98" s="256">
        <v>43895</v>
      </c>
      <c r="BE98" s="247">
        <v>17</v>
      </c>
      <c r="BF98" s="247">
        <v>16</v>
      </c>
      <c r="BG98" s="247">
        <v>0</v>
      </c>
      <c r="BH98" s="247">
        <v>80</v>
      </c>
      <c r="BI98" s="247">
        <v>1</v>
      </c>
      <c r="BJ98" s="247">
        <v>0</v>
      </c>
      <c r="BK98" s="247">
        <v>80</v>
      </c>
      <c r="BL98" s="238">
        <v>43440</v>
      </c>
      <c r="BM98" s="247">
        <v>10</v>
      </c>
      <c r="BN98" s="247">
        <v>10</v>
      </c>
      <c r="BO98" s="247">
        <v>0</v>
      </c>
      <c r="BP98" s="247">
        <v>40</v>
      </c>
      <c r="BQ98" s="247">
        <v>1</v>
      </c>
      <c r="BR98" s="247">
        <v>0</v>
      </c>
      <c r="BS98" s="247">
        <v>40</v>
      </c>
      <c r="BT98" s="238">
        <v>43034</v>
      </c>
      <c r="BU98" s="247">
        <v>20</v>
      </c>
      <c r="BV98" s="247">
        <v>19</v>
      </c>
      <c r="BW98" s="247">
        <v>1</v>
      </c>
      <c r="BX98" s="247">
        <v>96</v>
      </c>
      <c r="BY98" s="247">
        <v>1</v>
      </c>
      <c r="BZ98" s="247">
        <v>0</v>
      </c>
      <c r="CA98" s="247">
        <v>96</v>
      </c>
      <c r="CB98" s="247">
        <v>69.333</v>
      </c>
      <c r="CC98" s="247">
        <v>0</v>
      </c>
      <c r="CD98" s="217"/>
      <c r="CE98" s="247">
        <v>1</v>
      </c>
      <c r="CF98" s="218"/>
      <c r="CG98" s="304">
        <v>765.3099999999999</v>
      </c>
      <c r="CH98" s="208">
        <v>142.86</v>
      </c>
      <c r="CI98" s="268">
        <v>14</v>
      </c>
      <c r="CJ98" s="353">
        <v>75</v>
      </c>
      <c r="CK98" s="822">
        <v>61.818</v>
      </c>
      <c r="CL98" s="212">
        <v>0</v>
      </c>
    </row>
    <row r="99" ht="14.7" customHeight="1">
      <c r="A99" t="s" s="166">
        <v>102</v>
      </c>
      <c r="B99" t="s" s="167">
        <v>386</v>
      </c>
      <c r="C99" t="s" s="652">
        <v>328</v>
      </c>
      <c r="D99" s="170">
        <v>2</v>
      </c>
      <c r="E99" s="318">
        <v>1</v>
      </c>
      <c r="F99" s="302">
        <v>4</v>
      </c>
      <c r="G99" s="326">
        <v>4</v>
      </c>
      <c r="H99" s="327">
        <v>2</v>
      </c>
      <c r="I99" s="327">
        <v>4</v>
      </c>
      <c r="J99" s="328">
        <v>4</v>
      </c>
      <c r="K99" s="300">
        <v>43377</v>
      </c>
      <c r="L99" s="176">
        <v>44153</v>
      </c>
      <c r="M99" s="177">
        <v>4</v>
      </c>
      <c r="N99" s="289">
        <v>44216</v>
      </c>
      <c r="O99" t="s" s="179">
        <v>157</v>
      </c>
      <c r="P99" t="s" s="651">
        <v>333</v>
      </c>
      <c r="Q99" t="s" s="181">
        <v>107</v>
      </c>
      <c r="R99" s="182"/>
      <c r="S99" t="s" s="183">
        <v>143</v>
      </c>
      <c r="T99" t="s" s="184">
        <v>144</v>
      </c>
      <c r="U99" s="373">
        <v>23225</v>
      </c>
      <c r="V99" t="s" s="186">
        <v>145</v>
      </c>
      <c r="W99" s="187">
        <v>102</v>
      </c>
      <c r="X99" t="s" s="188">
        <v>146</v>
      </c>
      <c r="Y99" s="189">
        <v>79</v>
      </c>
      <c r="Z99" s="189">
        <v>49</v>
      </c>
      <c r="AA99" s="190">
        <v>109</v>
      </c>
      <c r="AB99" s="191">
        <v>196</v>
      </c>
      <c r="AC99" s="177">
        <v>117.5</v>
      </c>
      <c r="AD99" s="192">
        <f>AC99/AB99</f>
        <v>0.599489795918367</v>
      </c>
      <c r="AE99" s="177">
        <v>148.967391304348</v>
      </c>
      <c r="AF99" s="192">
        <f>AE99/AB99</f>
        <v>0.760037710736469</v>
      </c>
      <c r="AG99" s="192">
        <f>AC99/AE99</f>
        <v>0.788763225100327</v>
      </c>
      <c r="AH99" t="s" s="321">
        <v>162</v>
      </c>
      <c r="AI99" t="s" s="194">
        <v>112</v>
      </c>
      <c r="AJ99" s="323">
        <v>3</v>
      </c>
      <c r="AK99" s="266">
        <v>3.01357</v>
      </c>
      <c r="AL99" s="266">
        <v>0.40983</v>
      </c>
      <c r="AM99" s="152">
        <v>1.14938</v>
      </c>
      <c r="AN99" s="153">
        <v>1.45436</v>
      </c>
      <c r="AO99" s="153">
        <v>1.55921</v>
      </c>
      <c r="AP99" s="153">
        <v>0</v>
      </c>
      <c r="AQ99" s="153">
        <v>3.11713</v>
      </c>
      <c r="AR99" s="153">
        <v>0.41425</v>
      </c>
      <c r="AS99" s="153">
        <v>0.74094</v>
      </c>
      <c r="AT99" s="153">
        <v>1.96194</v>
      </c>
      <c r="AU99" s="153">
        <v>3.10558</v>
      </c>
      <c r="AV99" s="153">
        <v>0.4065</v>
      </c>
      <c r="AW99" s="153">
        <v>1.15528</v>
      </c>
      <c r="AX99" s="154">
        <v>1.52459</v>
      </c>
      <c r="AY99" s="323">
        <v>16</v>
      </c>
      <c r="AZ99" s="823">
        <v>6</v>
      </c>
      <c r="BA99" s="201">
        <v>313238</v>
      </c>
      <c r="BB99" s="548">
        <f>BA99/AB99</f>
        <v>1598.153061224490</v>
      </c>
      <c r="BC99" s="203">
        <v>0</v>
      </c>
      <c r="BD99" s="158">
        <v>43377</v>
      </c>
      <c r="BE99" s="327">
        <v>27</v>
      </c>
      <c r="BF99" s="327">
        <v>16</v>
      </c>
      <c r="BG99" s="327">
        <v>7</v>
      </c>
      <c r="BH99" s="327">
        <v>248</v>
      </c>
      <c r="BI99" s="327">
        <v>1</v>
      </c>
      <c r="BJ99" s="327">
        <v>0</v>
      </c>
      <c r="BK99" s="327">
        <v>248</v>
      </c>
      <c r="BL99" s="159">
        <v>42936</v>
      </c>
      <c r="BM99" s="327">
        <v>8</v>
      </c>
      <c r="BN99" s="327">
        <v>0</v>
      </c>
      <c r="BO99" s="327">
        <v>8</v>
      </c>
      <c r="BP99" s="327">
        <v>153</v>
      </c>
      <c r="BQ99" s="327">
        <v>0</v>
      </c>
      <c r="BR99" s="327">
        <v>0</v>
      </c>
      <c r="BS99" s="327">
        <v>153</v>
      </c>
      <c r="BT99" s="159"/>
      <c r="BU99" t="s" s="824">
        <v>387</v>
      </c>
      <c r="BV99" t="s" s="824">
        <v>387</v>
      </c>
      <c r="BW99" t="s" s="824">
        <v>387</v>
      </c>
      <c r="BX99" t="s" s="824">
        <v>387</v>
      </c>
      <c r="BY99" t="s" s="824">
        <v>387</v>
      </c>
      <c r="BZ99" t="s" s="824">
        <v>387</v>
      </c>
      <c r="CA99" t="s" s="824">
        <v>387</v>
      </c>
      <c r="CB99" s="327">
        <v>210</v>
      </c>
      <c r="CC99" s="327">
        <v>0</v>
      </c>
      <c r="CD99" s="128"/>
      <c r="CE99" s="327">
        <v>6</v>
      </c>
      <c r="CF99" s="160"/>
      <c r="CG99" s="304">
        <v>704.23</v>
      </c>
      <c r="CH99" s="286">
        <v>63.38</v>
      </c>
      <c r="CI99" s="212">
        <v>9</v>
      </c>
      <c r="CJ99" s="353">
        <v>64.18899999999999</v>
      </c>
      <c r="CK99" s="325">
        <v>27.2</v>
      </c>
      <c r="CL99" s="212">
        <v>0</v>
      </c>
    </row>
    <row r="100" ht="14.7" customHeight="1">
      <c r="A100" t="s" s="166">
        <v>102</v>
      </c>
      <c r="B100" t="s" s="167">
        <v>388</v>
      </c>
      <c r="C100" s="318">
        <v>1</v>
      </c>
      <c r="D100" s="318">
        <v>1</v>
      </c>
      <c r="E100" s="318">
        <v>1</v>
      </c>
      <c r="F100" s="302">
        <v>4</v>
      </c>
      <c r="G100" s="342">
        <v>4</v>
      </c>
      <c r="H100" s="343">
        <v>1</v>
      </c>
      <c r="I100" s="343">
        <v>4</v>
      </c>
      <c r="J100" s="354"/>
      <c r="K100" s="175">
        <v>43853</v>
      </c>
      <c r="L100" s="177">
        <v>0</v>
      </c>
      <c r="M100" s="177">
        <v>1</v>
      </c>
      <c r="N100" s="289">
        <v>44230</v>
      </c>
      <c r="O100" t="s" s="179">
        <v>157</v>
      </c>
      <c r="P100" t="s" s="651">
        <v>333</v>
      </c>
      <c r="Q100" t="s" s="181">
        <v>107</v>
      </c>
      <c r="R100" s="182"/>
      <c r="S100" t="s" s="183">
        <v>143</v>
      </c>
      <c r="T100" t="s" s="184">
        <v>144</v>
      </c>
      <c r="U100" s="373">
        <v>23225</v>
      </c>
      <c r="V100" t="s" s="186">
        <v>145</v>
      </c>
      <c r="W100" s="187">
        <v>102</v>
      </c>
      <c r="X100" t="s" s="188">
        <v>146</v>
      </c>
      <c r="Y100" s="189">
        <v>79</v>
      </c>
      <c r="Z100" s="189">
        <v>49</v>
      </c>
      <c r="AA100" s="190">
        <v>109</v>
      </c>
      <c r="AB100" s="191">
        <v>174</v>
      </c>
      <c r="AC100" s="177">
        <v>108.2</v>
      </c>
      <c r="AD100" s="192">
        <f>AC100/AB100</f>
        <v>0.62183908045977</v>
      </c>
      <c r="AE100" s="177">
        <v>125.652173913043</v>
      </c>
      <c r="AF100" s="192">
        <f>AE100/AB100</f>
        <v>0.72213893053473</v>
      </c>
      <c r="AG100" s="192">
        <f>AC100/AE100</f>
        <v>0.861107266435989</v>
      </c>
      <c r="AH100" t="s" s="321">
        <v>162</v>
      </c>
      <c r="AI100" t="s" s="230">
        <v>120</v>
      </c>
      <c r="AJ100" s="195">
        <v>1</v>
      </c>
      <c r="AK100" s="322">
        <v>2.94425</v>
      </c>
      <c r="AL100" s="322">
        <v>0.19424</v>
      </c>
      <c r="AM100" s="346">
        <v>1.20806</v>
      </c>
      <c r="AN100" s="347">
        <v>1.54196</v>
      </c>
      <c r="AO100" s="347">
        <v>1.4023</v>
      </c>
      <c r="AP100" s="347">
        <v>0.03907</v>
      </c>
      <c r="AQ100" s="347">
        <v>3.12123</v>
      </c>
      <c r="AR100" s="347">
        <v>0.39107</v>
      </c>
      <c r="AS100" s="347">
        <v>0.75442</v>
      </c>
      <c r="AT100" s="347">
        <v>1.97574</v>
      </c>
      <c r="AU100" s="347">
        <v>3.03016</v>
      </c>
      <c r="AV100" s="347">
        <v>0.20408</v>
      </c>
      <c r="AW100" s="347">
        <v>1.19255</v>
      </c>
      <c r="AX100" s="348">
        <v>1.60513</v>
      </c>
      <c r="AY100" s="825">
        <v>12</v>
      </c>
      <c r="AZ100" s="826">
        <v>5</v>
      </c>
      <c r="BA100" s="827">
        <v>507016</v>
      </c>
      <c r="BB100" s="548">
        <f>BA100/AB100</f>
        <v>2913.885057471260</v>
      </c>
      <c r="BC100" s="203">
        <v>0</v>
      </c>
      <c r="BD100" s="350">
        <v>43853</v>
      </c>
      <c r="BE100" s="343">
        <v>5</v>
      </c>
      <c r="BF100" s="343">
        <v>5</v>
      </c>
      <c r="BG100" s="343">
        <v>0</v>
      </c>
      <c r="BH100" s="343">
        <v>16</v>
      </c>
      <c r="BI100" s="343">
        <v>1</v>
      </c>
      <c r="BJ100" s="343">
        <v>0</v>
      </c>
      <c r="BK100" s="343">
        <v>16</v>
      </c>
      <c r="BL100" s="351">
        <v>43671</v>
      </c>
      <c r="BM100" s="343">
        <v>20</v>
      </c>
      <c r="BN100" s="343">
        <v>16</v>
      </c>
      <c r="BO100" s="343">
        <v>5</v>
      </c>
      <c r="BP100" s="343">
        <v>156</v>
      </c>
      <c r="BQ100" s="343">
        <v>1</v>
      </c>
      <c r="BR100" s="343">
        <v>0</v>
      </c>
      <c r="BS100" s="343">
        <v>156</v>
      </c>
      <c r="BT100" s="351">
        <v>43496</v>
      </c>
      <c r="BU100" s="343">
        <v>35</v>
      </c>
      <c r="BV100" s="343">
        <v>15</v>
      </c>
      <c r="BW100" s="343">
        <v>20</v>
      </c>
      <c r="BX100" s="343">
        <v>204</v>
      </c>
      <c r="BY100" s="343">
        <v>2</v>
      </c>
      <c r="BZ100" s="343">
        <v>102</v>
      </c>
      <c r="CA100" s="343">
        <v>306</v>
      </c>
      <c r="CB100" s="343">
        <v>111</v>
      </c>
      <c r="CC100" s="343">
        <v>0</v>
      </c>
      <c r="CD100" s="352"/>
      <c r="CE100" s="343">
        <v>5</v>
      </c>
      <c r="CF100" s="160"/>
      <c r="CG100" s="285">
        <v>536.76</v>
      </c>
      <c r="CH100" s="239">
        <v>29.41</v>
      </c>
      <c r="CI100" s="240">
        <v>4</v>
      </c>
      <c r="CJ100" s="353">
        <v>67.39100000000001</v>
      </c>
      <c r="CK100" s="325">
        <v>45.6</v>
      </c>
      <c r="CL100" s="212">
        <v>0</v>
      </c>
    </row>
    <row r="101" ht="14.7" customHeight="1">
      <c r="A101" t="s" s="166">
        <v>102</v>
      </c>
      <c r="B101" t="s" s="167">
        <v>389</v>
      </c>
      <c r="C101" s="170">
        <v>2</v>
      </c>
      <c r="D101" s="318">
        <v>1</v>
      </c>
      <c r="E101" s="318">
        <v>1</v>
      </c>
      <c r="F101" s="261">
        <v>5</v>
      </c>
      <c r="G101" s="342">
        <v>5</v>
      </c>
      <c r="H101" s="343">
        <v>1</v>
      </c>
      <c r="I101" s="343">
        <v>4</v>
      </c>
      <c r="J101" s="344">
        <v>5</v>
      </c>
      <c r="K101" s="175">
        <v>43846</v>
      </c>
      <c r="L101" s="308">
        <v>44294</v>
      </c>
      <c r="M101" s="177">
        <v>3</v>
      </c>
      <c r="N101" s="289">
        <v>44200</v>
      </c>
      <c r="O101" t="s" s="179">
        <v>157</v>
      </c>
      <c r="P101" t="s" s="651">
        <v>333</v>
      </c>
      <c r="Q101" t="s" s="181">
        <v>107</v>
      </c>
      <c r="R101" s="182"/>
      <c r="S101" t="s" s="183">
        <v>148</v>
      </c>
      <c r="T101" t="s" s="224">
        <v>149</v>
      </c>
      <c r="U101" s="185">
        <v>24014</v>
      </c>
      <c r="V101" t="s" s="225">
        <v>118</v>
      </c>
      <c r="W101" s="226">
        <v>110</v>
      </c>
      <c r="X101" t="s" s="227">
        <v>150</v>
      </c>
      <c r="Y101" s="228">
        <v>104</v>
      </c>
      <c r="Z101" s="228">
        <v>66</v>
      </c>
      <c r="AA101" s="229">
        <v>102</v>
      </c>
      <c r="AB101" s="191">
        <v>101</v>
      </c>
      <c r="AC101" s="177">
        <v>81.2</v>
      </c>
      <c r="AD101" s="192">
        <f>AC101/AB101</f>
        <v>0.803960396039604</v>
      </c>
      <c r="AE101" s="177">
        <v>93.29347826086961</v>
      </c>
      <c r="AF101" s="192">
        <f>AE101/AB101</f>
        <v>0.9236978045630651</v>
      </c>
      <c r="AG101" s="192">
        <f>AC101/AE101</f>
        <v>0.870371664919026</v>
      </c>
      <c r="AH101" s="193"/>
      <c r="AI101" t="s" s="230">
        <v>120</v>
      </c>
      <c r="AJ101" s="195">
        <v>0</v>
      </c>
      <c r="AK101" s="266">
        <v>3.19439</v>
      </c>
      <c r="AL101" s="322">
        <v>0.27145</v>
      </c>
      <c r="AM101" s="346">
        <v>1.41536</v>
      </c>
      <c r="AN101" s="347">
        <v>1.50759</v>
      </c>
      <c r="AO101" s="347">
        <v>1.68681</v>
      </c>
      <c r="AP101" s="347">
        <v>0.06363000000000001</v>
      </c>
      <c r="AQ101" s="347">
        <v>3.54846</v>
      </c>
      <c r="AR101" s="347">
        <v>0.67443</v>
      </c>
      <c r="AS101" s="347">
        <v>0.80138</v>
      </c>
      <c r="AT101" s="347">
        <v>2.07264</v>
      </c>
      <c r="AU101" s="347">
        <v>2.89178</v>
      </c>
      <c r="AV101" s="347">
        <v>0.16537</v>
      </c>
      <c r="AW101" s="347">
        <v>1.31532</v>
      </c>
      <c r="AX101" s="348">
        <v>1.49598</v>
      </c>
      <c r="AY101" s="349">
        <v>6</v>
      </c>
      <c r="AZ101" s="195">
        <v>1</v>
      </c>
      <c r="BA101" s="201">
        <v>147436</v>
      </c>
      <c r="BB101" s="548">
        <f>BA101/AB101</f>
        <v>1459.762376237620</v>
      </c>
      <c r="BC101" s="323">
        <v>1</v>
      </c>
      <c r="BD101" s="350">
        <v>43846</v>
      </c>
      <c r="BE101" s="343">
        <v>6</v>
      </c>
      <c r="BF101" s="343">
        <v>5</v>
      </c>
      <c r="BG101" s="343">
        <v>1</v>
      </c>
      <c r="BH101" s="343">
        <v>40</v>
      </c>
      <c r="BI101" s="343">
        <v>1</v>
      </c>
      <c r="BJ101" s="343">
        <v>0</v>
      </c>
      <c r="BK101" s="343">
        <v>40</v>
      </c>
      <c r="BL101" s="351">
        <v>43448</v>
      </c>
      <c r="BM101" s="343">
        <v>31</v>
      </c>
      <c r="BN101" s="343">
        <v>31</v>
      </c>
      <c r="BO101" s="343">
        <v>0</v>
      </c>
      <c r="BP101" s="343">
        <v>240</v>
      </c>
      <c r="BQ101" s="343">
        <v>3</v>
      </c>
      <c r="BR101" s="343">
        <v>168</v>
      </c>
      <c r="BS101" s="343">
        <v>408</v>
      </c>
      <c r="BT101" s="351">
        <v>42992</v>
      </c>
      <c r="BU101" s="343">
        <v>19</v>
      </c>
      <c r="BV101" s="343">
        <v>8</v>
      </c>
      <c r="BW101" s="343">
        <v>11</v>
      </c>
      <c r="BX101" s="343">
        <v>144</v>
      </c>
      <c r="BY101" s="343">
        <v>1</v>
      </c>
      <c r="BZ101" s="343">
        <v>0</v>
      </c>
      <c r="CA101" s="343">
        <v>144</v>
      </c>
      <c r="CB101" s="343">
        <v>180</v>
      </c>
      <c r="CC101" s="343">
        <v>0</v>
      </c>
      <c r="CD101" s="352"/>
      <c r="CE101" s="343">
        <v>2</v>
      </c>
      <c r="CF101" s="360"/>
      <c r="CG101" s="828">
        <v>989.13</v>
      </c>
      <c r="CH101" s="208">
        <v>141.3</v>
      </c>
      <c r="CI101" s="268">
        <v>13</v>
      </c>
      <c r="CJ101" s="298">
        <v>78.723</v>
      </c>
      <c r="CK101" s="368">
        <v>33.835</v>
      </c>
      <c r="CL101" s="212">
        <v>0</v>
      </c>
    </row>
    <row r="102" ht="14.7" customHeight="1">
      <c r="A102" t="s" s="166">
        <v>102</v>
      </c>
      <c r="B102" t="s" s="270">
        <v>390</v>
      </c>
      <c r="C102" s="318">
        <v>1</v>
      </c>
      <c r="D102" s="260">
        <v>3</v>
      </c>
      <c r="E102" s="318">
        <v>1</v>
      </c>
      <c r="F102" s="319">
        <v>1</v>
      </c>
      <c r="G102" s="555">
        <v>1</v>
      </c>
      <c r="H102" s="527">
        <v>4</v>
      </c>
      <c r="I102" s="527">
        <v>1</v>
      </c>
      <c r="J102" s="528">
        <v>2</v>
      </c>
      <c r="K102" s="175">
        <v>43734</v>
      </c>
      <c r="L102" s="308">
        <v>44266</v>
      </c>
      <c r="M102" s="177">
        <v>2</v>
      </c>
      <c r="N102" s="178">
        <v>44134</v>
      </c>
      <c r="O102" t="s" s="179">
        <v>157</v>
      </c>
      <c r="P102" t="s" s="651">
        <v>333</v>
      </c>
      <c r="Q102" t="s" s="181">
        <v>107</v>
      </c>
      <c r="R102" s="182"/>
      <c r="S102" t="s" s="183">
        <v>391</v>
      </c>
      <c r="T102" t="s" s="224">
        <v>392</v>
      </c>
      <c r="U102" s="185">
        <v>22664</v>
      </c>
      <c r="V102" t="s" s="225">
        <v>133</v>
      </c>
      <c r="W102" s="226">
        <v>40</v>
      </c>
      <c r="X102" t="s" s="227">
        <v>206</v>
      </c>
      <c r="Y102" s="228">
        <v>52</v>
      </c>
      <c r="Z102" s="228">
        <v>101</v>
      </c>
      <c r="AA102" s="229">
        <v>47</v>
      </c>
      <c r="AB102" s="191">
        <v>88</v>
      </c>
      <c r="AC102" s="177">
        <v>69.2</v>
      </c>
      <c r="AD102" s="192">
        <f>AC102/AB102</f>
        <v>0.786363636363636</v>
      </c>
      <c r="AE102" s="177">
        <v>77.85869565217391</v>
      </c>
      <c r="AF102" s="192">
        <f>AE102/AB102</f>
        <v>0.88475790513834</v>
      </c>
      <c r="AG102" s="192">
        <f>AC102/AE102</f>
        <v>0.888789613290521</v>
      </c>
      <c r="AH102" t="s" s="321">
        <v>162</v>
      </c>
      <c r="AI102" t="s" s="230">
        <v>120</v>
      </c>
      <c r="AJ102" s="195">
        <v>0</v>
      </c>
      <c r="AK102" s="197">
        <v>3.42957</v>
      </c>
      <c r="AL102" s="197">
        <v>0.65007</v>
      </c>
      <c r="AM102" s="532">
        <v>1.08409</v>
      </c>
      <c r="AN102" s="533">
        <v>1.69541</v>
      </c>
      <c r="AO102" s="533">
        <v>1.73416</v>
      </c>
      <c r="AP102" s="533">
        <v>0.08087</v>
      </c>
      <c r="AQ102" s="533">
        <v>3.11885</v>
      </c>
      <c r="AR102" s="533">
        <v>0.35295</v>
      </c>
      <c r="AS102" s="533">
        <v>0.73615</v>
      </c>
      <c r="AT102" s="533">
        <v>2.02975</v>
      </c>
      <c r="AU102" s="533">
        <v>3.53234</v>
      </c>
      <c r="AV102" s="533">
        <v>0.75676</v>
      </c>
      <c r="AW102" s="533">
        <v>1.09674</v>
      </c>
      <c r="AX102" s="534">
        <v>1.71791</v>
      </c>
      <c r="AY102" s="323">
        <v>16</v>
      </c>
      <c r="AZ102" s="195">
        <v>2</v>
      </c>
      <c r="BA102" s="254">
        <v>10400</v>
      </c>
      <c r="BB102" s="255">
        <f>BA102/AB102</f>
        <v>118.181818181818</v>
      </c>
      <c r="BC102" s="203">
        <v>0</v>
      </c>
      <c r="BD102" s="535">
        <v>43734</v>
      </c>
      <c r="BE102" s="527">
        <v>29</v>
      </c>
      <c r="BF102" s="527">
        <v>13</v>
      </c>
      <c r="BG102" s="527">
        <v>19</v>
      </c>
      <c r="BH102" s="527">
        <v>144</v>
      </c>
      <c r="BI102" s="527">
        <v>1</v>
      </c>
      <c r="BJ102" s="527">
        <v>0</v>
      </c>
      <c r="BK102" s="527">
        <v>144</v>
      </c>
      <c r="BL102" s="536">
        <v>43335</v>
      </c>
      <c r="BM102" s="527">
        <v>14</v>
      </c>
      <c r="BN102" s="527">
        <v>12</v>
      </c>
      <c r="BO102" s="527">
        <v>1</v>
      </c>
      <c r="BP102" s="527">
        <v>80</v>
      </c>
      <c r="BQ102" s="527">
        <v>1</v>
      </c>
      <c r="BR102" s="527">
        <v>0</v>
      </c>
      <c r="BS102" s="527">
        <v>80</v>
      </c>
      <c r="BT102" s="536">
        <v>42907</v>
      </c>
      <c r="BU102" s="527">
        <v>8</v>
      </c>
      <c r="BV102" s="527">
        <v>8</v>
      </c>
      <c r="BW102" s="527">
        <v>0</v>
      </c>
      <c r="BX102" s="527">
        <v>68</v>
      </c>
      <c r="BY102" s="527">
        <v>1</v>
      </c>
      <c r="BZ102" s="527">
        <v>0</v>
      </c>
      <c r="CA102" s="527">
        <v>68</v>
      </c>
      <c r="CB102" s="527">
        <v>110</v>
      </c>
      <c r="CC102" s="527">
        <v>0</v>
      </c>
      <c r="CD102" s="537"/>
      <c r="CE102" s="527">
        <v>2</v>
      </c>
      <c r="CF102" s="218"/>
      <c r="CG102" s="304">
        <v>783.13</v>
      </c>
      <c r="CH102" s="208">
        <v>168.67</v>
      </c>
      <c r="CI102" s="268">
        <v>14</v>
      </c>
      <c r="CJ102" s="312">
        <v>84.884</v>
      </c>
      <c r="CK102" s="325">
        <v>39.011</v>
      </c>
      <c r="CL102" s="212">
        <v>0</v>
      </c>
    </row>
    <row r="103" ht="14.7" customHeight="1">
      <c r="A103" t="s" s="166">
        <v>102</v>
      </c>
      <c r="B103" t="s" s="167">
        <v>393</v>
      </c>
      <c r="C103" s="318">
        <v>1</v>
      </c>
      <c r="D103" s="170">
        <v>2</v>
      </c>
      <c r="E103" s="318">
        <v>1</v>
      </c>
      <c r="F103" s="171">
        <v>2</v>
      </c>
      <c r="G103" s="330">
        <v>2</v>
      </c>
      <c r="H103" s="331">
        <v>1</v>
      </c>
      <c r="I103" s="331">
        <v>2</v>
      </c>
      <c r="J103" s="332">
        <v>2</v>
      </c>
      <c r="K103" s="175">
        <v>43872</v>
      </c>
      <c r="L103" s="177">
        <v>0</v>
      </c>
      <c r="M103" s="177">
        <v>4</v>
      </c>
      <c r="N103" s="178">
        <v>44193</v>
      </c>
      <c r="O103" t="s" s="179">
        <v>157</v>
      </c>
      <c r="P103" t="s" s="651">
        <v>333</v>
      </c>
      <c r="Q103" t="s" s="181">
        <v>107</v>
      </c>
      <c r="R103" s="182"/>
      <c r="S103" t="s" s="183">
        <v>394</v>
      </c>
      <c r="T103" t="s" s="224">
        <v>395</v>
      </c>
      <c r="U103" s="185">
        <v>24401</v>
      </c>
      <c r="V103" t="s" s="225">
        <v>172</v>
      </c>
      <c r="W103" s="226">
        <v>65</v>
      </c>
      <c r="X103" t="s" s="227">
        <v>396</v>
      </c>
      <c r="Y103" s="228">
        <v>15</v>
      </c>
      <c r="Z103" s="228">
        <v>19</v>
      </c>
      <c r="AA103" s="229">
        <v>36</v>
      </c>
      <c r="AB103" s="191">
        <v>170</v>
      </c>
      <c r="AC103" s="177">
        <v>112.8</v>
      </c>
      <c r="AD103" s="192">
        <f>AC103/AB103</f>
        <v>0.663529411764706</v>
      </c>
      <c r="AE103" s="177">
        <v>157.195652173913</v>
      </c>
      <c r="AF103" s="192">
        <f>AE103/AB103</f>
        <v>0.924680306905371</v>
      </c>
      <c r="AG103" s="192">
        <f>AC103/AE103</f>
        <v>0.717577098603236</v>
      </c>
      <c r="AH103" t="s" s="321">
        <v>162</v>
      </c>
      <c r="AI103" t="s" s="230">
        <v>120</v>
      </c>
      <c r="AJ103" s="195">
        <v>1</v>
      </c>
      <c r="AK103" s="197">
        <v>3.40685</v>
      </c>
      <c r="AL103" s="322">
        <v>0.22043</v>
      </c>
      <c r="AM103" s="335">
        <v>1.26698</v>
      </c>
      <c r="AN103" s="336">
        <v>1.91943</v>
      </c>
      <c r="AO103" s="336">
        <v>1.48741</v>
      </c>
      <c r="AP103" s="336">
        <v>0.04697</v>
      </c>
      <c r="AQ103" s="336">
        <v>3.02966</v>
      </c>
      <c r="AR103" s="336">
        <v>0.38008</v>
      </c>
      <c r="AS103" s="336">
        <v>0.75949</v>
      </c>
      <c r="AT103" s="336">
        <v>1.89009</v>
      </c>
      <c r="AU103" s="336">
        <v>3.61223</v>
      </c>
      <c r="AV103" s="336">
        <v>0.2383</v>
      </c>
      <c r="AW103" s="336">
        <v>1.24238</v>
      </c>
      <c r="AX103" s="337">
        <v>2.08862</v>
      </c>
      <c r="AY103" s="349">
        <v>8</v>
      </c>
      <c r="AZ103" s="195">
        <v>3</v>
      </c>
      <c r="BA103" s="201">
        <v>119977</v>
      </c>
      <c r="BB103" s="255">
        <f>BA103/AB103</f>
        <v>705.747058823529</v>
      </c>
      <c r="BC103" s="203">
        <v>0</v>
      </c>
      <c r="BD103" s="338">
        <v>43872</v>
      </c>
      <c r="BE103" s="331">
        <v>15</v>
      </c>
      <c r="BF103" s="331">
        <v>15</v>
      </c>
      <c r="BG103" s="331">
        <v>1</v>
      </c>
      <c r="BH103" s="331">
        <v>96</v>
      </c>
      <c r="BI103" s="331">
        <v>2</v>
      </c>
      <c r="BJ103" s="331">
        <v>48</v>
      </c>
      <c r="BK103" s="331">
        <v>144</v>
      </c>
      <c r="BL103" s="339">
        <v>43398</v>
      </c>
      <c r="BM103" s="331">
        <v>13</v>
      </c>
      <c r="BN103" s="331">
        <v>12</v>
      </c>
      <c r="BO103" s="331">
        <v>0</v>
      </c>
      <c r="BP103" s="331">
        <v>64</v>
      </c>
      <c r="BQ103" s="331">
        <v>1</v>
      </c>
      <c r="BR103" s="331">
        <v>0</v>
      </c>
      <c r="BS103" s="331">
        <v>64</v>
      </c>
      <c r="BT103" s="339">
        <v>42936</v>
      </c>
      <c r="BU103" s="331">
        <v>27</v>
      </c>
      <c r="BV103" s="331">
        <v>7</v>
      </c>
      <c r="BW103" s="331">
        <v>20</v>
      </c>
      <c r="BX103" s="331">
        <v>255</v>
      </c>
      <c r="BY103" s="331">
        <v>1</v>
      </c>
      <c r="BZ103" s="331">
        <v>0</v>
      </c>
      <c r="CA103" s="331">
        <v>255</v>
      </c>
      <c r="CB103" s="331">
        <v>135.833</v>
      </c>
      <c r="CC103" s="331">
        <v>0</v>
      </c>
      <c r="CD103" s="340"/>
      <c r="CE103" s="331">
        <v>3</v>
      </c>
      <c r="CF103" s="218"/>
      <c r="CG103" s="303">
        <v>1103.17</v>
      </c>
      <c r="CH103" s="208">
        <v>293.65</v>
      </c>
      <c r="CI103" s="209">
        <v>37</v>
      </c>
      <c r="CJ103" s="353">
        <v>69.53100000000001</v>
      </c>
      <c r="CK103" s="325">
        <v>34.8</v>
      </c>
      <c r="CL103" s="212">
        <v>0</v>
      </c>
    </row>
    <row r="104" ht="14.7" customHeight="1">
      <c r="A104" t="s" s="166">
        <v>102</v>
      </c>
      <c r="B104" t="s" s="167">
        <v>397</v>
      </c>
      <c r="C104" s="170">
        <v>2</v>
      </c>
      <c r="D104" s="170">
        <v>2</v>
      </c>
      <c r="E104" s="170">
        <v>2</v>
      </c>
      <c r="F104" s="302">
        <v>4</v>
      </c>
      <c r="G104" s="342">
        <v>4</v>
      </c>
      <c r="H104" s="343">
        <v>2</v>
      </c>
      <c r="I104" s="343">
        <v>4</v>
      </c>
      <c r="J104" s="344">
        <v>5</v>
      </c>
      <c r="K104" s="333">
        <v>44301</v>
      </c>
      <c r="L104" s="308">
        <v>44111</v>
      </c>
      <c r="M104" s="177">
        <v>3</v>
      </c>
      <c r="N104" s="178">
        <v>44158</v>
      </c>
      <c r="O104" t="s" s="179">
        <v>157</v>
      </c>
      <c r="P104" t="s" s="651">
        <v>333</v>
      </c>
      <c r="Q104" t="s" s="181">
        <v>107</v>
      </c>
      <c r="R104" s="182"/>
      <c r="S104" t="s" s="183">
        <v>394</v>
      </c>
      <c r="T104" t="s" s="224">
        <v>395</v>
      </c>
      <c r="U104" s="185">
        <v>24401</v>
      </c>
      <c r="V104" t="s" s="225">
        <v>172</v>
      </c>
      <c r="W104" s="226">
        <v>65</v>
      </c>
      <c r="X104" t="s" s="227">
        <v>396</v>
      </c>
      <c r="Y104" s="228">
        <v>15</v>
      </c>
      <c r="Z104" s="228">
        <v>19</v>
      </c>
      <c r="AA104" s="229">
        <v>36</v>
      </c>
      <c r="AB104" s="191">
        <v>117</v>
      </c>
      <c r="AC104" s="177">
        <v>83.8</v>
      </c>
      <c r="AD104" s="192">
        <f>AC104/AB104</f>
        <v>0.716239316239316</v>
      </c>
      <c r="AE104" s="177">
        <v>111.293478260870</v>
      </c>
      <c r="AF104" s="192">
        <f>AE104/AB104</f>
        <v>0.951226309921966</v>
      </c>
      <c r="AG104" s="192">
        <f>AC104/AE104</f>
        <v>0.75296415665592</v>
      </c>
      <c r="AH104" s="193"/>
      <c r="AI104" t="s" s="230">
        <v>120</v>
      </c>
      <c r="AJ104" s="349">
        <v>1</v>
      </c>
      <c r="AK104" s="266">
        <v>3.2214</v>
      </c>
      <c r="AL104" s="266">
        <v>0.43276</v>
      </c>
      <c r="AM104" s="346">
        <v>0.99311</v>
      </c>
      <c r="AN104" s="347">
        <v>1.79554</v>
      </c>
      <c r="AO104" s="347">
        <v>1.42586</v>
      </c>
      <c r="AP104" s="347">
        <v>0.09555</v>
      </c>
      <c r="AQ104" s="347">
        <v>3.3178</v>
      </c>
      <c r="AR104" s="347">
        <v>0.43872</v>
      </c>
      <c r="AS104" s="347">
        <v>0.83424</v>
      </c>
      <c r="AT104" s="347">
        <v>2.04485</v>
      </c>
      <c r="AU104" s="347">
        <v>3.11897</v>
      </c>
      <c r="AV104" s="347">
        <v>0.4053</v>
      </c>
      <c r="AW104" s="347">
        <v>0.88657</v>
      </c>
      <c r="AX104" s="348">
        <v>1.80592</v>
      </c>
      <c r="AY104" s="195">
        <v>4</v>
      </c>
      <c r="AZ104" s="195">
        <v>1</v>
      </c>
      <c r="BA104" s="254">
        <v>34996</v>
      </c>
      <c r="BB104" s="255">
        <f>BA104/AB104</f>
        <v>299.111111111111</v>
      </c>
      <c r="BC104" s="203">
        <v>0</v>
      </c>
      <c r="BD104" s="350">
        <v>44301</v>
      </c>
      <c r="BE104" s="343">
        <v>9</v>
      </c>
      <c r="BF104" s="343">
        <v>7</v>
      </c>
      <c r="BG104" s="343">
        <v>2</v>
      </c>
      <c r="BH104" s="343">
        <v>60</v>
      </c>
      <c r="BI104" s="343">
        <v>1</v>
      </c>
      <c r="BJ104" s="343">
        <v>0</v>
      </c>
      <c r="BK104" s="343">
        <v>60</v>
      </c>
      <c r="BL104" s="351">
        <v>43640</v>
      </c>
      <c r="BM104" s="343">
        <v>8</v>
      </c>
      <c r="BN104" s="343">
        <v>8</v>
      </c>
      <c r="BO104" s="343">
        <v>1</v>
      </c>
      <c r="BP104" s="343">
        <v>177</v>
      </c>
      <c r="BQ104" s="343">
        <v>1</v>
      </c>
      <c r="BR104" s="343">
        <v>0</v>
      </c>
      <c r="BS104" s="343">
        <v>177</v>
      </c>
      <c r="BT104" s="351">
        <v>43279</v>
      </c>
      <c r="BU104" s="343">
        <v>6</v>
      </c>
      <c r="BV104" s="343">
        <v>6</v>
      </c>
      <c r="BW104" s="343">
        <v>0</v>
      </c>
      <c r="BX104" s="343">
        <v>32</v>
      </c>
      <c r="BY104" s="343">
        <v>1</v>
      </c>
      <c r="BZ104" s="343">
        <v>0</v>
      </c>
      <c r="CA104" s="343">
        <v>32</v>
      </c>
      <c r="CB104" s="343">
        <v>94.333</v>
      </c>
      <c r="CC104" s="343">
        <v>0</v>
      </c>
      <c r="CD104" s="352"/>
      <c r="CE104" s="343">
        <v>1</v>
      </c>
      <c r="CF104" s="160"/>
      <c r="CG104" s="304">
        <v>735.85</v>
      </c>
      <c r="CH104" s="208">
        <v>132.08</v>
      </c>
      <c r="CI104" s="268">
        <v>14</v>
      </c>
      <c r="CJ104" s="829">
        <v>28.571</v>
      </c>
      <c r="CK104" s="361">
        <v>26.115</v>
      </c>
      <c r="CL104" s="212">
        <v>0</v>
      </c>
    </row>
    <row r="105" ht="13.55" customHeight="1">
      <c r="A105" s="586"/>
      <c r="B105" t="s" s="506">
        <v>333</v>
      </c>
      <c r="C105" s="662">
        <f>AVERAGE(C84:C104)</f>
        <v>1.94736842105263</v>
      </c>
      <c r="D105" s="830">
        <f>AVERAGE(D84:D104)</f>
        <v>2.1</v>
      </c>
      <c r="E105" s="551">
        <f>AVERAGE(E84:E104)</f>
        <v>1.7</v>
      </c>
      <c r="F105" s="831">
        <f>AVERAGE(F84:F104)</f>
        <v>3.55</v>
      </c>
      <c r="G105" s="558"/>
      <c r="H105" s="352"/>
      <c r="I105" s="352"/>
      <c r="J105" s="511"/>
      <c r="K105" s="590"/>
      <c r="L105" s="591"/>
      <c r="M105" s="591"/>
      <c r="N105" s="591"/>
      <c r="O105" s="591"/>
      <c r="P105" s="513"/>
      <c r="Q105" s="592"/>
      <c r="R105" s="592"/>
      <c r="S105" s="593"/>
      <c r="T105" s="591"/>
      <c r="U105" s="591"/>
      <c r="V105" s="591"/>
      <c r="W105" s="591"/>
      <c r="X105" s="591"/>
      <c r="Y105" s="591"/>
      <c r="Z105" s="591"/>
      <c r="AA105" s="591"/>
      <c r="AB105" s="591"/>
      <c r="AC105" s="591"/>
      <c r="AD105" s="591"/>
      <c r="AE105" s="591"/>
      <c r="AF105" s="591"/>
      <c r="AG105" s="591"/>
      <c r="AH105" s="591"/>
      <c r="AI105" s="591"/>
      <c r="AJ105" s="591"/>
      <c r="AK105" s="591"/>
      <c r="AL105" s="594"/>
      <c r="AM105" s="346"/>
      <c r="AN105" s="347"/>
      <c r="AO105" s="347"/>
      <c r="AP105" s="347"/>
      <c r="AQ105" s="347"/>
      <c r="AR105" s="347"/>
      <c r="AS105" s="347"/>
      <c r="AT105" s="347"/>
      <c r="AU105" s="347"/>
      <c r="AV105" s="347"/>
      <c r="AW105" s="347"/>
      <c r="AX105" s="348"/>
      <c r="AY105" s="590"/>
      <c r="AZ105" s="591"/>
      <c r="BA105" s="591"/>
      <c r="BB105" s="591"/>
      <c r="BC105" s="595"/>
      <c r="BD105" s="350"/>
      <c r="BE105" s="352"/>
      <c r="BF105" s="352"/>
      <c r="BG105" s="352"/>
      <c r="BH105" s="352"/>
      <c r="BI105" s="352"/>
      <c r="BJ105" s="352"/>
      <c r="BK105" s="352"/>
      <c r="BL105" s="351"/>
      <c r="BM105" s="352"/>
      <c r="BN105" s="352"/>
      <c r="BO105" s="352"/>
      <c r="BP105" s="352"/>
      <c r="BQ105" s="352"/>
      <c r="BR105" s="352"/>
      <c r="BS105" s="352"/>
      <c r="BT105" s="351"/>
      <c r="BU105" s="352"/>
      <c r="BV105" s="352"/>
      <c r="BW105" s="352"/>
      <c r="BX105" s="352"/>
      <c r="BY105" s="352"/>
      <c r="BZ105" s="352"/>
      <c r="CA105" s="352"/>
      <c r="CB105" s="352"/>
      <c r="CC105" s="352"/>
      <c r="CD105" s="352"/>
      <c r="CE105" s="352"/>
      <c r="CF105" s="160"/>
      <c r="CG105" s="596"/>
      <c r="CH105" s="597"/>
      <c r="CI105" s="597"/>
      <c r="CJ105" s="597"/>
      <c r="CK105" s="597"/>
      <c r="CL105" s="598"/>
    </row>
    <row r="106" ht="14.7" customHeight="1">
      <c r="A106" t="s" s="166">
        <v>102</v>
      </c>
      <c r="B106" t="s" s="167">
        <v>398</v>
      </c>
      <c r="C106" s="259">
        <v>5</v>
      </c>
      <c r="D106" s="259">
        <v>5</v>
      </c>
      <c r="E106" s="169">
        <v>4</v>
      </c>
      <c r="F106" s="302">
        <v>4</v>
      </c>
      <c r="G106" s="342">
        <v>4</v>
      </c>
      <c r="H106" s="343">
        <v>5</v>
      </c>
      <c r="I106" s="343">
        <v>4</v>
      </c>
      <c r="J106" s="344">
        <v>4</v>
      </c>
      <c r="K106" s="175">
        <v>43733</v>
      </c>
      <c r="L106" s="177">
        <v>0</v>
      </c>
      <c r="M106" s="177">
        <v>1</v>
      </c>
      <c r="N106" s="345">
        <v>44228</v>
      </c>
      <c r="O106" t="s" s="179">
        <v>225</v>
      </c>
      <c r="P106" t="s" s="290">
        <v>399</v>
      </c>
      <c r="Q106" t="s" s="181">
        <v>107</v>
      </c>
      <c r="R106" t="s" s="253">
        <v>123</v>
      </c>
      <c r="S106" t="s" s="183">
        <v>400</v>
      </c>
      <c r="T106" t="s" s="184">
        <v>165</v>
      </c>
      <c r="U106" s="373">
        <v>22150</v>
      </c>
      <c r="V106" t="s" s="186">
        <v>110</v>
      </c>
      <c r="W106" s="187">
        <v>4</v>
      </c>
      <c r="X106" t="s" s="188">
        <v>166</v>
      </c>
      <c r="Y106" s="189">
        <v>1</v>
      </c>
      <c r="Z106" s="189">
        <v>14</v>
      </c>
      <c r="AA106" s="190">
        <v>5</v>
      </c>
      <c r="AB106" s="191">
        <v>136</v>
      </c>
      <c r="AC106" s="177">
        <v>47</v>
      </c>
      <c r="AD106" s="192">
        <f>AC106/AB106</f>
        <v>0.345588235294118</v>
      </c>
      <c r="AE106" s="177">
        <v>80.695652173913</v>
      </c>
      <c r="AF106" s="192">
        <f>AE106/AB106</f>
        <v>0.593350383631713</v>
      </c>
      <c r="AG106" s="192">
        <f>AC106/AE106</f>
        <v>0.582435344827587</v>
      </c>
      <c r="AH106" s="193"/>
      <c r="AI106" t="s" s="230">
        <v>120</v>
      </c>
      <c r="AJ106" s="195">
        <v>0</v>
      </c>
      <c r="AK106" s="196">
        <v>5.95596</v>
      </c>
      <c r="AL106" s="196">
        <v>1.25355</v>
      </c>
      <c r="AM106" s="346">
        <v>1.47121</v>
      </c>
      <c r="AN106" s="347">
        <v>3.2312</v>
      </c>
      <c r="AO106" s="347">
        <v>2.72476</v>
      </c>
      <c r="AP106" s="347">
        <v>0.05025</v>
      </c>
      <c r="AQ106" s="347">
        <v>3.41659</v>
      </c>
      <c r="AR106" s="347">
        <v>0.46319</v>
      </c>
      <c r="AS106" s="347">
        <v>0.7468900000000001</v>
      </c>
      <c r="AT106" s="347">
        <v>2.20651</v>
      </c>
      <c r="AU106" s="347">
        <v>5.59984</v>
      </c>
      <c r="AV106" s="347">
        <v>1.11198</v>
      </c>
      <c r="AW106" s="347">
        <v>1.46699</v>
      </c>
      <c r="AX106" s="348">
        <v>3.01179</v>
      </c>
      <c r="AY106" s="195">
        <v>3</v>
      </c>
      <c r="AZ106" s="195">
        <v>1</v>
      </c>
      <c r="BA106" s="254">
        <v>15000</v>
      </c>
      <c r="BB106" s="255">
        <f>BA106/AB106</f>
        <v>110.294117647059</v>
      </c>
      <c r="BC106" s="203">
        <v>0</v>
      </c>
      <c r="BD106" s="350">
        <v>43733</v>
      </c>
      <c r="BE106" s="343">
        <v>5</v>
      </c>
      <c r="BF106" s="343">
        <v>5</v>
      </c>
      <c r="BG106" s="343">
        <v>0</v>
      </c>
      <c r="BH106" s="343">
        <v>28</v>
      </c>
      <c r="BI106" s="343">
        <v>1</v>
      </c>
      <c r="BJ106" s="343">
        <v>0</v>
      </c>
      <c r="BK106" s="343">
        <v>28</v>
      </c>
      <c r="BL106" s="351">
        <v>43321</v>
      </c>
      <c r="BM106" s="343">
        <v>8</v>
      </c>
      <c r="BN106" s="343">
        <v>8</v>
      </c>
      <c r="BO106" s="343">
        <v>1</v>
      </c>
      <c r="BP106" s="343">
        <v>48</v>
      </c>
      <c r="BQ106" s="343">
        <v>2</v>
      </c>
      <c r="BR106" s="343">
        <v>24</v>
      </c>
      <c r="BS106" s="343">
        <v>72</v>
      </c>
      <c r="BT106" s="351">
        <v>42844</v>
      </c>
      <c r="BU106" s="343">
        <v>5</v>
      </c>
      <c r="BV106" s="343">
        <v>3</v>
      </c>
      <c r="BW106" s="343">
        <v>2</v>
      </c>
      <c r="BX106" s="343">
        <v>20</v>
      </c>
      <c r="BY106" s="343">
        <v>1</v>
      </c>
      <c r="BZ106" s="343">
        <v>0</v>
      </c>
      <c r="CA106" s="343">
        <v>20</v>
      </c>
      <c r="CB106" s="343">
        <v>41.333</v>
      </c>
      <c r="CC106" s="343">
        <v>0</v>
      </c>
      <c r="CD106" s="352"/>
      <c r="CE106" s="343">
        <v>1</v>
      </c>
      <c r="CF106" s="160"/>
      <c r="CG106" s="207">
        <v>300</v>
      </c>
      <c r="CH106" s="208">
        <v>350</v>
      </c>
      <c r="CI106" s="209">
        <v>21</v>
      </c>
      <c r="CJ106" s="301">
        <v>92.982</v>
      </c>
      <c r="CK106" s="329">
        <v>90.789</v>
      </c>
      <c r="CL106" s="268">
        <v>1</v>
      </c>
    </row>
    <row r="107" ht="14.7" customHeight="1">
      <c r="A107" t="s" s="166">
        <v>102</v>
      </c>
      <c r="B107" t="s" s="167">
        <v>401</v>
      </c>
      <c r="C107" s="259">
        <v>5</v>
      </c>
      <c r="D107" s="169">
        <v>4</v>
      </c>
      <c r="E107" s="260">
        <v>3</v>
      </c>
      <c r="F107" s="261">
        <v>5</v>
      </c>
      <c r="G107" s="479">
        <v>5</v>
      </c>
      <c r="H107" s="455">
        <v>4</v>
      </c>
      <c r="I107" s="455">
        <v>4</v>
      </c>
      <c r="J107" s="456">
        <v>5</v>
      </c>
      <c r="K107" s="333">
        <v>44281</v>
      </c>
      <c r="L107" s="177">
        <v>0</v>
      </c>
      <c r="M107" s="263">
        <v>0</v>
      </c>
      <c r="N107" t="s" s="253">
        <v>128</v>
      </c>
      <c r="O107" t="s" s="264">
        <v>225</v>
      </c>
      <c r="P107" t="s" s="290">
        <v>399</v>
      </c>
      <c r="Q107" t="s" s="181">
        <v>107</v>
      </c>
      <c r="R107" t="s" s="253">
        <v>123</v>
      </c>
      <c r="S107" t="s" s="183">
        <v>402</v>
      </c>
      <c r="T107" t="s" s="224">
        <v>296</v>
      </c>
      <c r="U107" s="185">
        <v>20147</v>
      </c>
      <c r="V107" t="s" s="225">
        <v>110</v>
      </c>
      <c r="W107" s="226">
        <v>2</v>
      </c>
      <c r="X107" t="s" s="227">
        <v>297</v>
      </c>
      <c r="Y107" s="228">
        <v>2</v>
      </c>
      <c r="Z107" s="228">
        <v>18</v>
      </c>
      <c r="AA107" s="229">
        <v>4</v>
      </c>
      <c r="AB107" s="191">
        <v>44</v>
      </c>
      <c r="AC107" s="177">
        <v>35.8</v>
      </c>
      <c r="AD107" s="192">
        <f>AC107/AB107</f>
        <v>0.813636363636364</v>
      </c>
      <c r="AE107" s="177">
        <v>39.0434782608696</v>
      </c>
      <c r="AF107" s="192">
        <f>AE107/AB107</f>
        <v>0.887351778656127</v>
      </c>
      <c r="AG107" s="192">
        <f>AC107/AE107</f>
        <v>0.916926503340756</v>
      </c>
      <c r="AH107" s="193"/>
      <c r="AI107" t="s" s="230">
        <v>120</v>
      </c>
      <c r="AJ107" s="195">
        <v>0</v>
      </c>
      <c r="AK107" s="196">
        <v>4.40467</v>
      </c>
      <c r="AL107" s="197">
        <v>0.97712</v>
      </c>
      <c r="AM107" s="460">
        <v>1.12543</v>
      </c>
      <c r="AN107" s="461">
        <v>2.30213</v>
      </c>
      <c r="AO107" s="461">
        <v>2.10254</v>
      </c>
      <c r="AP107" s="461">
        <v>0.14877</v>
      </c>
      <c r="AQ107" s="461">
        <v>3.44423</v>
      </c>
      <c r="AR107" s="461">
        <v>0.41351</v>
      </c>
      <c r="AS107" s="461">
        <v>0.76003</v>
      </c>
      <c r="AT107" s="461">
        <v>2.27069</v>
      </c>
      <c r="AU107" s="461">
        <v>4.10807</v>
      </c>
      <c r="AV107" s="461">
        <v>0.9709100000000001</v>
      </c>
      <c r="AW107" s="461">
        <v>1.10279</v>
      </c>
      <c r="AX107" s="462">
        <v>2.08515</v>
      </c>
      <c r="AY107" s="234">
        <v>0</v>
      </c>
      <c r="AZ107" s="234">
        <v>0</v>
      </c>
      <c r="BA107" s="235">
        <v>0</v>
      </c>
      <c r="BB107" s="236">
        <f>BA107/AB107</f>
        <v>0</v>
      </c>
      <c r="BC107" s="203">
        <v>0</v>
      </c>
      <c r="BD107" s="463">
        <v>44281</v>
      </c>
      <c r="BE107" s="455">
        <v>8</v>
      </c>
      <c r="BF107" s="455">
        <v>8</v>
      </c>
      <c r="BG107" s="455">
        <v>0</v>
      </c>
      <c r="BH107" s="455">
        <v>36</v>
      </c>
      <c r="BI107" s="455">
        <v>1</v>
      </c>
      <c r="BJ107" s="455">
        <v>0</v>
      </c>
      <c r="BK107" s="455">
        <v>36</v>
      </c>
      <c r="BL107" s="464">
        <v>43657</v>
      </c>
      <c r="BM107" s="455">
        <v>13</v>
      </c>
      <c r="BN107" s="455">
        <v>13</v>
      </c>
      <c r="BO107" s="455">
        <v>0</v>
      </c>
      <c r="BP107" s="455">
        <v>52</v>
      </c>
      <c r="BQ107" s="455">
        <v>1</v>
      </c>
      <c r="BR107" s="455">
        <v>0</v>
      </c>
      <c r="BS107" s="455">
        <v>52</v>
      </c>
      <c r="BT107" s="464">
        <v>43259</v>
      </c>
      <c r="BU107" s="455">
        <v>17</v>
      </c>
      <c r="BV107" s="455">
        <v>17</v>
      </c>
      <c r="BW107" s="455">
        <v>0</v>
      </c>
      <c r="BX107" s="455">
        <v>68</v>
      </c>
      <c r="BY107" s="455">
        <v>1</v>
      </c>
      <c r="BZ107" s="455">
        <v>0</v>
      </c>
      <c r="CA107" s="455">
        <v>68</v>
      </c>
      <c r="CB107" s="455">
        <v>46.667</v>
      </c>
      <c r="CC107" s="455">
        <v>0</v>
      </c>
      <c r="CD107" s="465"/>
      <c r="CE107" s="455">
        <v>0</v>
      </c>
      <c r="CF107" s="218"/>
      <c r="CG107" s="207">
        <v>230.77</v>
      </c>
      <c r="CH107" s="208">
        <v>282.05</v>
      </c>
      <c r="CI107" s="268">
        <v>11</v>
      </c>
      <c r="CJ107" s="312">
        <v>89.744</v>
      </c>
      <c r="CK107" s="267">
        <v>90.361</v>
      </c>
      <c r="CL107" s="212">
        <v>0</v>
      </c>
    </row>
    <row r="108" ht="13.55" customHeight="1">
      <c r="A108" s="832"/>
      <c r="B108" t="s" s="833">
        <v>399</v>
      </c>
      <c r="C108" s="550">
        <f>AVERAGE(C106:C107)</f>
        <v>5</v>
      </c>
      <c r="D108" s="550">
        <f>AVERAGE(D106:D107)</f>
        <v>4.5</v>
      </c>
      <c r="E108" s="834">
        <f>AVERAGE(E106:E107)</f>
        <v>3.5</v>
      </c>
      <c r="F108" s="552">
        <f>AVERAGE(F106:F107)</f>
        <v>4.5</v>
      </c>
      <c r="G108" s="342">
        <v>4</v>
      </c>
      <c r="H108" s="343">
        <v>5</v>
      </c>
      <c r="I108" s="343">
        <v>3</v>
      </c>
      <c r="J108" s="835">
        <v>5</v>
      </c>
      <c r="K108" s="590"/>
      <c r="L108" s="591"/>
      <c r="M108" s="591"/>
      <c r="N108" s="663"/>
      <c r="O108" s="591"/>
      <c r="P108" s="513"/>
      <c r="Q108" s="592"/>
      <c r="R108" s="592"/>
      <c r="S108" s="593"/>
      <c r="T108" s="591"/>
      <c r="U108" s="591"/>
      <c r="V108" s="591"/>
      <c r="W108" s="591"/>
      <c r="X108" s="591"/>
      <c r="Y108" s="591"/>
      <c r="Z108" s="591"/>
      <c r="AA108" s="591"/>
      <c r="AB108" s="591"/>
      <c r="AC108" s="591"/>
      <c r="AD108" s="591"/>
      <c r="AE108" s="591"/>
      <c r="AF108" s="591"/>
      <c r="AG108" s="591"/>
      <c r="AH108" s="591"/>
      <c r="AI108" s="591"/>
      <c r="AJ108" s="591"/>
      <c r="AK108" s="591"/>
      <c r="AL108" s="594"/>
      <c r="AM108" s="346">
        <v>2.86828</v>
      </c>
      <c r="AN108" s="347">
        <v>3.25411</v>
      </c>
      <c r="AO108" s="347">
        <v>4.09276</v>
      </c>
      <c r="AP108" s="347">
        <v>0.23142</v>
      </c>
      <c r="AQ108" s="347">
        <v>3.04264</v>
      </c>
      <c r="AR108" s="347">
        <v>0.28636</v>
      </c>
      <c r="AS108" s="347">
        <v>0.65389</v>
      </c>
      <c r="AT108" s="347">
        <v>2.10239</v>
      </c>
      <c r="AU108" s="347">
        <v>7.75655</v>
      </c>
      <c r="AV108" s="347">
        <v>1.75694</v>
      </c>
      <c r="AW108" s="347">
        <v>3.26679</v>
      </c>
      <c r="AX108" s="348">
        <v>3.18337</v>
      </c>
      <c r="AY108" s="590"/>
      <c r="AZ108" s="591"/>
      <c r="BA108" s="591"/>
      <c r="BB108" s="591"/>
      <c r="BC108" s="595"/>
      <c r="BD108" s="350">
        <v>43706</v>
      </c>
      <c r="BE108" s="343">
        <v>1</v>
      </c>
      <c r="BF108" s="343">
        <v>1</v>
      </c>
      <c r="BG108" s="343">
        <v>0</v>
      </c>
      <c r="BH108" s="343">
        <v>4</v>
      </c>
      <c r="BI108" s="343">
        <v>1</v>
      </c>
      <c r="BJ108" s="343">
        <v>0</v>
      </c>
      <c r="BK108" s="343">
        <v>4</v>
      </c>
      <c r="BL108" s="351">
        <v>43055</v>
      </c>
      <c r="BM108" s="343">
        <v>10</v>
      </c>
      <c r="BN108" s="343">
        <v>10</v>
      </c>
      <c r="BO108" s="343">
        <v>0</v>
      </c>
      <c r="BP108" s="343">
        <v>72</v>
      </c>
      <c r="BQ108" s="343">
        <v>1</v>
      </c>
      <c r="BR108" s="343">
        <v>0</v>
      </c>
      <c r="BS108" s="343">
        <v>72</v>
      </c>
      <c r="BT108" s="351">
        <v>42684</v>
      </c>
      <c r="BU108" s="343">
        <v>0</v>
      </c>
      <c r="BV108" s="343">
        <v>0</v>
      </c>
      <c r="BW108" s="343">
        <v>0</v>
      </c>
      <c r="BX108" s="343">
        <v>0</v>
      </c>
      <c r="BY108" s="343">
        <v>0</v>
      </c>
      <c r="BZ108" s="343">
        <v>0</v>
      </c>
      <c r="CA108" s="343">
        <v>0</v>
      </c>
      <c r="CB108" s="343">
        <v>26</v>
      </c>
      <c r="CC108" s="343">
        <v>0</v>
      </c>
      <c r="CD108" s="352"/>
      <c r="CE108" s="343">
        <v>0</v>
      </c>
      <c r="CF108" s="160"/>
      <c r="CG108" s="596"/>
      <c r="CH108" s="597"/>
      <c r="CI108" s="597"/>
      <c r="CJ108" s="597"/>
      <c r="CK108" s="597"/>
      <c r="CL108" s="598"/>
    </row>
    <row r="109" ht="14.7" customHeight="1">
      <c r="A109" t="s" s="166">
        <v>102</v>
      </c>
      <c r="B109" t="s" s="167">
        <v>403</v>
      </c>
      <c r="C109" s="260">
        <v>3</v>
      </c>
      <c r="D109" s="260">
        <v>3</v>
      </c>
      <c r="E109" s="260">
        <v>3</v>
      </c>
      <c r="F109" s="302">
        <v>4</v>
      </c>
      <c r="G109" s="172">
        <v>4</v>
      </c>
      <c r="H109" s="173">
        <v>3</v>
      </c>
      <c r="I109" s="173">
        <v>3</v>
      </c>
      <c r="J109" s="174">
        <v>5</v>
      </c>
      <c r="K109" s="175">
        <v>43804</v>
      </c>
      <c r="L109" s="177">
        <v>0</v>
      </c>
      <c r="M109" s="177">
        <v>2</v>
      </c>
      <c r="N109" s="178">
        <v>44133</v>
      </c>
      <c r="O109" t="s" s="179">
        <v>225</v>
      </c>
      <c r="P109" t="s" s="310">
        <v>404</v>
      </c>
      <c r="Q109" t="s" s="181">
        <v>107</v>
      </c>
      <c r="R109" s="182"/>
      <c r="S109" t="s" s="183">
        <v>405</v>
      </c>
      <c r="T109" t="s" s="224">
        <v>406</v>
      </c>
      <c r="U109" s="185">
        <v>24018</v>
      </c>
      <c r="V109" t="s" s="225">
        <v>118</v>
      </c>
      <c r="W109" s="226">
        <v>34</v>
      </c>
      <c r="X109" t="s" s="227">
        <v>407</v>
      </c>
      <c r="Y109" s="228">
        <v>24</v>
      </c>
      <c r="Z109" s="228">
        <v>7</v>
      </c>
      <c r="AA109" s="229">
        <v>16</v>
      </c>
      <c r="AB109" s="191">
        <v>120</v>
      </c>
      <c r="AC109" s="177">
        <v>102.4</v>
      </c>
      <c r="AD109" s="192">
        <f>AC109/AB109</f>
        <v>0.8533333333333331</v>
      </c>
      <c r="AE109" s="177">
        <v>113.413043478261</v>
      </c>
      <c r="AF109" s="192">
        <f>AE109/AB109</f>
        <v>0.945108695652175</v>
      </c>
      <c r="AG109" s="192">
        <f>AC109/AE109</f>
        <v>0.9028943837454469</v>
      </c>
      <c r="AH109" s="193"/>
      <c r="AI109" t="s" s="230">
        <v>120</v>
      </c>
      <c r="AJ109" s="195">
        <v>0</v>
      </c>
      <c r="AK109" s="197">
        <v>3.8785</v>
      </c>
      <c r="AL109" s="197">
        <v>0.68479</v>
      </c>
      <c r="AM109" s="198">
        <v>1.60512</v>
      </c>
      <c r="AN109" s="199">
        <v>1.58858</v>
      </c>
      <c r="AO109" s="199">
        <v>2.28991</v>
      </c>
      <c r="AP109" s="199">
        <v>0.10664</v>
      </c>
      <c r="AQ109" s="199">
        <v>3.21947</v>
      </c>
      <c r="AR109" s="199">
        <v>0.4463</v>
      </c>
      <c r="AS109" s="199">
        <v>0.79297</v>
      </c>
      <c r="AT109" s="199">
        <v>1.9802</v>
      </c>
      <c r="AU109" s="199">
        <v>3.86986</v>
      </c>
      <c r="AV109" s="199">
        <v>0.63044</v>
      </c>
      <c r="AW109" s="199">
        <v>1.5075</v>
      </c>
      <c r="AX109" s="200">
        <v>1.64994</v>
      </c>
      <c r="AY109" s="195">
        <v>2</v>
      </c>
      <c r="AZ109" s="195">
        <v>0</v>
      </c>
      <c r="BA109" s="235">
        <v>0</v>
      </c>
      <c r="BB109" s="255">
        <f>BA109/AB109</f>
        <v>0</v>
      </c>
      <c r="BC109" s="203">
        <v>0</v>
      </c>
      <c r="BD109" s="204">
        <v>43804</v>
      </c>
      <c r="BE109" s="173">
        <v>2</v>
      </c>
      <c r="BF109" s="173">
        <v>2</v>
      </c>
      <c r="BG109" s="173">
        <v>0</v>
      </c>
      <c r="BH109" s="173">
        <v>8</v>
      </c>
      <c r="BI109" s="173">
        <v>1</v>
      </c>
      <c r="BJ109" s="173">
        <v>0</v>
      </c>
      <c r="BK109" s="173">
        <v>8</v>
      </c>
      <c r="BL109" s="205">
        <v>43314</v>
      </c>
      <c r="BM109" s="173">
        <v>23</v>
      </c>
      <c r="BN109" s="173">
        <v>23</v>
      </c>
      <c r="BO109" s="173">
        <v>3</v>
      </c>
      <c r="BP109" s="173">
        <v>112</v>
      </c>
      <c r="BQ109" s="173">
        <v>1</v>
      </c>
      <c r="BR109" s="173">
        <v>0</v>
      </c>
      <c r="BS109" s="173">
        <v>112</v>
      </c>
      <c r="BT109" s="205">
        <v>42859</v>
      </c>
      <c r="BU109" s="173">
        <v>11</v>
      </c>
      <c r="BV109" s="173">
        <v>11</v>
      </c>
      <c r="BW109" s="173">
        <v>0</v>
      </c>
      <c r="BX109" s="173">
        <v>56</v>
      </c>
      <c r="BY109" s="173">
        <v>1</v>
      </c>
      <c r="BZ109" s="173">
        <v>0</v>
      </c>
      <c r="CA109" s="173">
        <v>56</v>
      </c>
      <c r="CB109" s="173">
        <v>50.667</v>
      </c>
      <c r="CC109" s="173">
        <v>0</v>
      </c>
      <c r="CD109" s="206"/>
      <c r="CE109" s="173">
        <v>0</v>
      </c>
      <c r="CF109" s="160"/>
      <c r="CG109" s="207">
        <v>275.86</v>
      </c>
      <c r="CH109" s="239">
        <v>17.24</v>
      </c>
      <c r="CI109" s="240">
        <v>2</v>
      </c>
      <c r="CJ109" s="312">
        <v>86.40000000000001</v>
      </c>
      <c r="CK109" s="211">
        <v>71.25</v>
      </c>
      <c r="CL109" s="212">
        <v>0</v>
      </c>
    </row>
    <row r="110" ht="14.7" customHeight="1">
      <c r="A110" t="s" s="166">
        <v>102</v>
      </c>
      <c r="B110" t="s" s="167">
        <v>408</v>
      </c>
      <c r="C110" s="260">
        <v>3</v>
      </c>
      <c r="D110" s="260">
        <v>3</v>
      </c>
      <c r="E110" s="260">
        <v>3</v>
      </c>
      <c r="F110" s="341">
        <v>3</v>
      </c>
      <c r="G110" s="246">
        <v>3</v>
      </c>
      <c r="H110" s="247">
        <v>3</v>
      </c>
      <c r="I110" s="247">
        <v>3</v>
      </c>
      <c r="J110" s="248">
        <v>3</v>
      </c>
      <c r="K110" s="556">
        <v>43420</v>
      </c>
      <c r="L110" s="177">
        <v>0</v>
      </c>
      <c r="M110" s="177">
        <v>4</v>
      </c>
      <c r="N110" s="178">
        <v>44196</v>
      </c>
      <c r="O110" t="s" s="179">
        <v>225</v>
      </c>
      <c r="P110" t="s" s="310">
        <v>404</v>
      </c>
      <c r="Q110" t="s" s="181">
        <v>107</v>
      </c>
      <c r="R110" t="s" s="253">
        <v>123</v>
      </c>
      <c r="S110" t="s" s="183">
        <v>148</v>
      </c>
      <c r="T110" t="s" s="224">
        <v>149</v>
      </c>
      <c r="U110" s="185">
        <v>24012</v>
      </c>
      <c r="V110" t="s" s="225">
        <v>118</v>
      </c>
      <c r="W110" s="226">
        <v>110</v>
      </c>
      <c r="X110" t="s" s="227">
        <v>150</v>
      </c>
      <c r="Y110" s="228">
        <v>104</v>
      </c>
      <c r="Z110" s="228">
        <v>66</v>
      </c>
      <c r="AA110" s="229">
        <v>102</v>
      </c>
      <c r="AB110" s="191">
        <v>253</v>
      </c>
      <c r="AC110" s="177">
        <v>165.7</v>
      </c>
      <c r="AD110" s="192">
        <f>AC110/AB110</f>
        <v>0.654940711462451</v>
      </c>
      <c r="AE110" s="177">
        <v>230.521739130435</v>
      </c>
      <c r="AF110" s="192">
        <f>AE110/AB110</f>
        <v>0.911153119092628</v>
      </c>
      <c r="AG110" s="192">
        <f>AC110/AE110</f>
        <v>0.718804224820822</v>
      </c>
      <c r="AH110" s="193"/>
      <c r="AI110" t="s" s="230">
        <v>120</v>
      </c>
      <c r="AJ110" s="195">
        <v>0</v>
      </c>
      <c r="AK110" s="197">
        <v>3.28325</v>
      </c>
      <c r="AL110" s="197">
        <v>0.54932</v>
      </c>
      <c r="AM110" s="231">
        <v>1.05429</v>
      </c>
      <c r="AN110" s="232">
        <v>1.67964</v>
      </c>
      <c r="AO110" s="232">
        <v>1.60361</v>
      </c>
      <c r="AP110" s="232">
        <v>0.05114</v>
      </c>
      <c r="AQ110" s="232">
        <v>3.15161</v>
      </c>
      <c r="AR110" s="232">
        <v>0.39463</v>
      </c>
      <c r="AS110" s="232">
        <v>0.75335</v>
      </c>
      <c r="AT110" s="232">
        <v>2.00364</v>
      </c>
      <c r="AU110" s="232">
        <v>3.34648</v>
      </c>
      <c r="AV110" s="232">
        <v>0.57195</v>
      </c>
      <c r="AW110" s="232">
        <v>1.04225</v>
      </c>
      <c r="AX110" s="233">
        <v>1.72411</v>
      </c>
      <c r="AY110" s="195">
        <v>5</v>
      </c>
      <c r="AZ110" s="195">
        <v>0</v>
      </c>
      <c r="BA110" s="235">
        <v>0</v>
      </c>
      <c r="BB110" s="255">
        <f>BA110/AB110</f>
        <v>0</v>
      </c>
      <c r="BC110" s="203">
        <v>0</v>
      </c>
      <c r="BD110" s="256">
        <v>43420</v>
      </c>
      <c r="BE110" s="247">
        <v>13</v>
      </c>
      <c r="BF110" s="247">
        <v>13</v>
      </c>
      <c r="BG110" s="247">
        <v>0</v>
      </c>
      <c r="BH110" s="247">
        <v>60</v>
      </c>
      <c r="BI110" s="247">
        <v>1</v>
      </c>
      <c r="BJ110" s="247">
        <v>0</v>
      </c>
      <c r="BK110" s="247">
        <v>60</v>
      </c>
      <c r="BL110" s="238">
        <v>42957</v>
      </c>
      <c r="BM110" s="247">
        <v>14</v>
      </c>
      <c r="BN110" s="247">
        <v>9</v>
      </c>
      <c r="BO110" s="247">
        <v>5</v>
      </c>
      <c r="BP110" s="247">
        <v>68</v>
      </c>
      <c r="BQ110" s="247">
        <v>1</v>
      </c>
      <c r="BR110" s="247">
        <v>0</v>
      </c>
      <c r="BS110" s="247">
        <v>68</v>
      </c>
      <c r="BT110" s="238">
        <v>42586</v>
      </c>
      <c r="BU110" s="247">
        <v>10</v>
      </c>
      <c r="BV110" s="247">
        <v>8</v>
      </c>
      <c r="BW110" s="247">
        <v>2</v>
      </c>
      <c r="BX110" s="247">
        <v>48</v>
      </c>
      <c r="BY110" s="247">
        <v>1</v>
      </c>
      <c r="BZ110" s="247">
        <v>0</v>
      </c>
      <c r="CA110" s="247">
        <v>48</v>
      </c>
      <c r="CB110" s="247">
        <v>60.667</v>
      </c>
      <c r="CC110" s="247">
        <v>0</v>
      </c>
      <c r="CD110" s="217"/>
      <c r="CE110" s="247">
        <v>0</v>
      </c>
      <c r="CF110" s="218"/>
      <c r="CG110" s="285">
        <v>590.67</v>
      </c>
      <c r="CH110" s="208">
        <v>150.26</v>
      </c>
      <c r="CI110" s="209">
        <v>29</v>
      </c>
      <c r="CJ110" s="312">
        <v>86.765</v>
      </c>
      <c r="CK110" s="211">
        <v>77.07599999999999</v>
      </c>
      <c r="CL110" s="212">
        <v>0</v>
      </c>
    </row>
    <row r="111" ht="14.7" customHeight="1">
      <c r="A111" s="166"/>
      <c r="B111" t="s" s="836">
        <v>404</v>
      </c>
      <c r="C111" s="483">
        <f>AVERAGE(C109:C110)</f>
        <v>3</v>
      </c>
      <c r="D111" s="483">
        <f>AVERAGE(D109:D110)</f>
        <v>3</v>
      </c>
      <c r="E111" s="483">
        <f>AVERAGE(E109:E110)</f>
        <v>3</v>
      </c>
      <c r="F111" s="837">
        <f>AVERAGE(F109:F110)</f>
        <v>3.5</v>
      </c>
      <c r="G111" s="216"/>
      <c r="H111" s="217"/>
      <c r="I111" s="217"/>
      <c r="J111" s="307"/>
      <c r="K111" s="308"/>
      <c r="L111" s="177"/>
      <c r="M111" s="177"/>
      <c r="N111" s="178"/>
      <c r="O111" s="179"/>
      <c r="P111" s="320"/>
      <c r="Q111" s="181"/>
      <c r="R111" s="182"/>
      <c r="S111" s="183"/>
      <c r="T111" s="224"/>
      <c r="U111" s="185"/>
      <c r="V111" s="225"/>
      <c r="W111" s="226"/>
      <c r="X111" s="561"/>
      <c r="Y111" s="562"/>
      <c r="Z111" s="228"/>
      <c r="AA111" s="229"/>
      <c r="AB111" s="282"/>
      <c r="AC111" s="177"/>
      <c r="AD111" s="192">
        <f>AC111/AB111</f>
      </c>
      <c r="AE111" s="177"/>
      <c r="AF111" s="192">
        <f>AE111/AB111</f>
      </c>
      <c r="AG111" s="192">
        <f>AC111/AE111</f>
      </c>
      <c r="AH111" s="321"/>
      <c r="AI111" s="230"/>
      <c r="AJ111" s="838"/>
      <c r="AK111" s="197"/>
      <c r="AL111" s="266"/>
      <c r="AM111" s="231"/>
      <c r="AN111" s="232"/>
      <c r="AO111" s="232"/>
      <c r="AP111" s="232"/>
      <c r="AQ111" s="232"/>
      <c r="AR111" s="232"/>
      <c r="AS111" s="232"/>
      <c r="AT111" s="232"/>
      <c r="AU111" s="232"/>
      <c r="AV111" s="232"/>
      <c r="AW111" s="232"/>
      <c r="AX111" s="233"/>
      <c r="AY111" s="839"/>
      <c r="AZ111" s="283"/>
      <c r="BA111" s="254"/>
      <c r="BB111" s="255">
        <f>BA111/AB111</f>
      </c>
      <c r="BC111" s="284"/>
      <c r="BD111" s="256"/>
      <c r="BE111" s="217"/>
      <c r="BF111" s="217"/>
      <c r="BG111" s="217"/>
      <c r="BH111" s="217"/>
      <c r="BI111" s="217"/>
      <c r="BJ111" s="217"/>
      <c r="BK111" s="217"/>
      <c r="BL111" s="238"/>
      <c r="BM111" s="217"/>
      <c r="BN111" s="217"/>
      <c r="BO111" s="217"/>
      <c r="BP111" s="217"/>
      <c r="BQ111" s="217"/>
      <c r="BR111" s="217"/>
      <c r="BS111" s="217"/>
      <c r="BT111" s="238"/>
      <c r="BU111" s="217"/>
      <c r="BV111" s="217"/>
      <c r="BW111" s="217"/>
      <c r="BX111" s="217"/>
      <c r="BY111" s="217"/>
      <c r="BZ111" s="217"/>
      <c r="CA111" s="217"/>
      <c r="CB111" s="217"/>
      <c r="CC111" s="217"/>
      <c r="CD111" s="217"/>
      <c r="CE111" s="217"/>
      <c r="CF111" s="218"/>
      <c r="CG111" s="207"/>
      <c r="CH111" s="286"/>
      <c r="CI111" s="840"/>
      <c r="CJ111" s="257"/>
      <c r="CK111" s="299"/>
      <c r="CL111" s="287"/>
    </row>
    <row r="112" ht="26.55" customHeight="1">
      <c r="A112" t="s" s="166">
        <v>102</v>
      </c>
      <c r="B112" t="s" s="167">
        <v>409</v>
      </c>
      <c r="C112" s="318">
        <v>1</v>
      </c>
      <c r="D112" s="170">
        <v>2</v>
      </c>
      <c r="E112" s="318">
        <v>1</v>
      </c>
      <c r="F112" s="341">
        <v>3</v>
      </c>
      <c r="G112" s="246">
        <v>3</v>
      </c>
      <c r="H112" s="247">
        <v>2</v>
      </c>
      <c r="I112" s="247">
        <v>4</v>
      </c>
      <c r="J112" s="248">
        <v>3</v>
      </c>
      <c r="K112" s="175">
        <v>43503</v>
      </c>
      <c r="L112" s="177">
        <v>0</v>
      </c>
      <c r="M112" s="177">
        <v>3</v>
      </c>
      <c r="N112" s="178">
        <v>44160</v>
      </c>
      <c r="O112" t="s" s="179">
        <v>157</v>
      </c>
      <c r="P112" t="s" s="651">
        <v>410</v>
      </c>
      <c r="Q112" t="s" s="181">
        <v>107</v>
      </c>
      <c r="R112" s="182"/>
      <c r="S112" t="s" s="183">
        <v>313</v>
      </c>
      <c r="T112" t="s" s="224">
        <v>411</v>
      </c>
      <c r="U112" s="185">
        <v>22405</v>
      </c>
      <c r="V112" t="s" s="225">
        <v>110</v>
      </c>
      <c r="W112" s="226">
        <v>35</v>
      </c>
      <c r="X112" t="s" s="561">
        <v>315</v>
      </c>
      <c r="Y112" s="562">
        <v>34</v>
      </c>
      <c r="Z112" s="228">
        <v>98</v>
      </c>
      <c r="AA112" s="229">
        <v>32</v>
      </c>
      <c r="AB112" s="191">
        <v>118</v>
      </c>
      <c r="AC112" s="177">
        <v>92.2</v>
      </c>
      <c r="AD112" s="192">
        <f>AC112/AB112</f>
        <v>0.7813559322033899</v>
      </c>
      <c r="AE112" s="177">
        <v>99.92391304347829</v>
      </c>
      <c r="AF112" s="192">
        <f>AE112/AB112</f>
        <v>0.846812822402358</v>
      </c>
      <c r="AG112" s="192">
        <f>AC112/AE112</f>
        <v>0.922702055912107</v>
      </c>
      <c r="AH112" t="s" s="321">
        <v>412</v>
      </c>
      <c r="AI112" t="s" s="230">
        <v>120</v>
      </c>
      <c r="AJ112" s="349">
        <v>1</v>
      </c>
      <c r="AK112" s="197">
        <v>3.73116</v>
      </c>
      <c r="AL112" s="266">
        <v>0.42427</v>
      </c>
      <c r="AM112" s="231">
        <v>1.16612</v>
      </c>
      <c r="AN112" s="232">
        <v>2.14077</v>
      </c>
      <c r="AO112" s="232">
        <v>1.59039</v>
      </c>
      <c r="AP112" s="232">
        <v>0.12112</v>
      </c>
      <c r="AQ112" s="232">
        <v>3.2808</v>
      </c>
      <c r="AR112" s="232">
        <v>0.41366</v>
      </c>
      <c r="AS112" s="232">
        <v>0.79618</v>
      </c>
      <c r="AT112" s="232">
        <v>2.07096</v>
      </c>
      <c r="AU112" s="232">
        <v>3.65326</v>
      </c>
      <c r="AV112" s="232">
        <v>0.42142</v>
      </c>
      <c r="AW112" s="232">
        <v>1.09078</v>
      </c>
      <c r="AX112" s="233">
        <v>2.12601</v>
      </c>
      <c r="AY112" s="323">
        <v>10</v>
      </c>
      <c r="AZ112" s="195">
        <v>1</v>
      </c>
      <c r="BA112" s="254">
        <v>8957</v>
      </c>
      <c r="BB112" s="255">
        <f>BA112/AB112</f>
        <v>75.9067796610169</v>
      </c>
      <c r="BC112" s="203">
        <v>0</v>
      </c>
      <c r="BD112" s="256">
        <v>43503</v>
      </c>
      <c r="BE112" s="247">
        <v>23</v>
      </c>
      <c r="BF112" s="247">
        <v>23</v>
      </c>
      <c r="BG112" s="247">
        <v>2</v>
      </c>
      <c r="BH112" s="247">
        <v>140</v>
      </c>
      <c r="BI112" s="247">
        <v>1</v>
      </c>
      <c r="BJ112" s="247">
        <v>0</v>
      </c>
      <c r="BK112" s="247">
        <v>140</v>
      </c>
      <c r="BL112" s="238">
        <v>43077</v>
      </c>
      <c r="BM112" s="247">
        <v>38</v>
      </c>
      <c r="BN112" s="247">
        <v>36</v>
      </c>
      <c r="BO112" s="247">
        <v>2</v>
      </c>
      <c r="BP112" s="247">
        <v>295</v>
      </c>
      <c r="BQ112" s="247">
        <v>4</v>
      </c>
      <c r="BR112" s="247">
        <v>251</v>
      </c>
      <c r="BS112" s="247">
        <v>546</v>
      </c>
      <c r="BT112" s="238">
        <v>42712</v>
      </c>
      <c r="BU112" s="247">
        <v>14</v>
      </c>
      <c r="BV112" s="247">
        <v>14</v>
      </c>
      <c r="BW112" s="247">
        <v>0</v>
      </c>
      <c r="BX112" s="247">
        <v>60</v>
      </c>
      <c r="BY112" s="247">
        <v>1</v>
      </c>
      <c r="BZ112" s="247">
        <v>0</v>
      </c>
      <c r="CA112" s="247">
        <v>60</v>
      </c>
      <c r="CB112" s="247">
        <v>262</v>
      </c>
      <c r="CC112" s="247">
        <v>0</v>
      </c>
      <c r="CD112" s="217"/>
      <c r="CE112" s="247">
        <v>1</v>
      </c>
      <c r="CF112" s="218"/>
      <c r="CG112" s="207">
        <v>217.39</v>
      </c>
      <c r="CH112" s="286">
        <v>54.35</v>
      </c>
      <c r="CI112" s="240">
        <v>5</v>
      </c>
      <c r="CJ112" s="257">
        <v>82.65300000000001</v>
      </c>
      <c r="CK112" s="299">
        <v>78.261</v>
      </c>
      <c r="CL112" s="212">
        <v>0</v>
      </c>
    </row>
    <row r="113" ht="14.7" customHeight="1">
      <c r="A113" t="s" s="166">
        <v>102</v>
      </c>
      <c r="B113" t="s" s="841">
        <v>413</v>
      </c>
      <c r="C113" s="170">
        <v>2</v>
      </c>
      <c r="D113" s="170">
        <v>2</v>
      </c>
      <c r="E113" s="170">
        <v>2</v>
      </c>
      <c r="F113" s="171">
        <v>2</v>
      </c>
      <c r="G113" s="246">
        <v>2</v>
      </c>
      <c r="H113" s="247">
        <v>2</v>
      </c>
      <c r="I113" s="247">
        <v>2</v>
      </c>
      <c r="J113" s="248">
        <v>1</v>
      </c>
      <c r="K113" s="175">
        <v>43882</v>
      </c>
      <c r="L113" s="177">
        <v>0</v>
      </c>
      <c r="M113" s="177">
        <v>3</v>
      </c>
      <c r="N113" s="178">
        <v>44175</v>
      </c>
      <c r="O113" t="s" s="179">
        <v>157</v>
      </c>
      <c r="P113" t="s" s="651">
        <v>410</v>
      </c>
      <c r="Q113" t="s" s="181">
        <v>107</v>
      </c>
      <c r="R113" s="182"/>
      <c r="S113" t="s" s="183">
        <v>414</v>
      </c>
      <c r="T113" t="s" s="224">
        <v>415</v>
      </c>
      <c r="U113" s="185">
        <v>24605</v>
      </c>
      <c r="V113" t="s" s="225">
        <v>231</v>
      </c>
      <c r="W113" s="226">
        <v>121</v>
      </c>
      <c r="X113" t="s" s="227">
        <v>416</v>
      </c>
      <c r="Y113" s="228">
        <v>127</v>
      </c>
      <c r="Z113" s="228">
        <v>118</v>
      </c>
      <c r="AA113" s="229">
        <v>122</v>
      </c>
      <c r="AB113" s="191">
        <v>65</v>
      </c>
      <c r="AC113" s="177">
        <v>42.5</v>
      </c>
      <c r="AD113" s="192">
        <f>AC113/AB113</f>
        <v>0.653846153846154</v>
      </c>
      <c r="AE113" s="177">
        <v>54.8913043478261</v>
      </c>
      <c r="AF113" s="192">
        <f>AE113/AB113</f>
        <v>0.844481605351171</v>
      </c>
      <c r="AG113" s="192">
        <f>AC113/AE113</f>
        <v>0.7742574257425739</v>
      </c>
      <c r="AH113" s="193"/>
      <c r="AI113" t="s" s="230">
        <v>120</v>
      </c>
      <c r="AJ113" s="195">
        <v>0</v>
      </c>
      <c r="AK113" s="197">
        <v>4.01394</v>
      </c>
      <c r="AL113" s="266">
        <v>0.50026</v>
      </c>
      <c r="AM113" s="231">
        <v>1.823</v>
      </c>
      <c r="AN113" s="232">
        <v>1.69068</v>
      </c>
      <c r="AO113" s="232">
        <v>2.32326</v>
      </c>
      <c r="AP113" s="232">
        <v>0.11603</v>
      </c>
      <c r="AQ113" s="232">
        <v>3.38428</v>
      </c>
      <c r="AR113" s="232">
        <v>0.54609</v>
      </c>
      <c r="AS113" s="232">
        <v>0.8615</v>
      </c>
      <c r="AT113" s="232">
        <v>1.9767</v>
      </c>
      <c r="AU113" s="232">
        <v>3.80997</v>
      </c>
      <c r="AV113" s="232">
        <v>0.3764</v>
      </c>
      <c r="AW113" s="232">
        <v>1.57593</v>
      </c>
      <c r="AX113" s="233">
        <v>1.7591</v>
      </c>
      <c r="AY113" s="195">
        <v>2</v>
      </c>
      <c r="AZ113" s="195">
        <v>1</v>
      </c>
      <c r="BA113" s="254">
        <v>57486</v>
      </c>
      <c r="BB113" s="202">
        <f>BA113/AB113</f>
        <v>884.4</v>
      </c>
      <c r="BC113" s="203">
        <v>0</v>
      </c>
      <c r="BD113" s="256">
        <v>43882</v>
      </c>
      <c r="BE113" s="247">
        <v>15</v>
      </c>
      <c r="BF113" s="247">
        <v>13</v>
      </c>
      <c r="BG113" s="247">
        <v>0</v>
      </c>
      <c r="BH113" s="247">
        <v>64</v>
      </c>
      <c r="BI113" s="247">
        <v>1</v>
      </c>
      <c r="BJ113" s="247">
        <v>0</v>
      </c>
      <c r="BK113" s="247">
        <v>64</v>
      </c>
      <c r="BL113" s="238">
        <v>43405</v>
      </c>
      <c r="BM113" s="247">
        <v>13</v>
      </c>
      <c r="BN113" s="247">
        <v>13</v>
      </c>
      <c r="BO113" s="247">
        <v>1</v>
      </c>
      <c r="BP113" s="247">
        <v>52</v>
      </c>
      <c r="BQ113" s="247">
        <v>1</v>
      </c>
      <c r="BR113" s="247">
        <v>0</v>
      </c>
      <c r="BS113" s="247">
        <v>52</v>
      </c>
      <c r="BT113" s="238">
        <v>42944</v>
      </c>
      <c r="BU113" s="247">
        <v>26</v>
      </c>
      <c r="BV113" s="247">
        <v>26</v>
      </c>
      <c r="BW113" s="247">
        <v>0</v>
      </c>
      <c r="BX113" s="247">
        <v>128</v>
      </c>
      <c r="BY113" s="247">
        <v>1</v>
      </c>
      <c r="BZ113" s="247">
        <v>0</v>
      </c>
      <c r="CA113" s="247">
        <v>128</v>
      </c>
      <c r="CB113" s="247">
        <v>70.667</v>
      </c>
      <c r="CC113" s="247">
        <v>0</v>
      </c>
      <c r="CD113" s="217"/>
      <c r="CE113" s="247">
        <v>1</v>
      </c>
      <c r="CF113" s="218"/>
      <c r="CG113" s="303">
        <v>1088.89</v>
      </c>
      <c r="CH113" s="286">
        <v>22.22</v>
      </c>
      <c r="CI113" s="240">
        <v>1</v>
      </c>
      <c r="CJ113" s="298">
        <v>75.51000000000001</v>
      </c>
      <c r="CK113" s="299">
        <v>80.303</v>
      </c>
      <c r="CL113" s="212">
        <v>0</v>
      </c>
    </row>
    <row r="114" ht="14.7" customHeight="1">
      <c r="A114" s="842"/>
      <c r="B114" t="s" s="843">
        <v>410</v>
      </c>
      <c r="C114" s="844">
        <f>AVERAGE(C112:C113)</f>
        <v>1.5</v>
      </c>
      <c r="D114" s="845">
        <f>AVERAGE(D112:D113)</f>
        <v>2</v>
      </c>
      <c r="E114" s="845">
        <f>AVERAGE(E112:E113)</f>
        <v>1.5</v>
      </c>
      <c r="F114" s="845">
        <f>AVERAGE(F112:F113)</f>
        <v>2.5</v>
      </c>
      <c r="G114" s="216"/>
      <c r="H114" s="217"/>
      <c r="I114" s="217"/>
      <c r="J114" s="307"/>
      <c r="K114" s="308"/>
      <c r="L114" s="177"/>
      <c r="M114" s="177"/>
      <c r="N114" s="178"/>
      <c r="O114" s="179"/>
      <c r="P114" s="310"/>
      <c r="Q114" s="181"/>
      <c r="R114" s="182"/>
      <c r="S114" s="183"/>
      <c r="T114" s="224"/>
      <c r="U114" s="373"/>
      <c r="V114" s="225"/>
      <c r="W114" s="226"/>
      <c r="X114" s="227"/>
      <c r="Y114" s="228"/>
      <c r="Z114" s="228"/>
      <c r="AA114" s="229"/>
      <c r="AB114" s="282"/>
      <c r="AC114" s="177"/>
      <c r="AD114" s="192">
        <f>AC114/AB114</f>
      </c>
      <c r="AE114" s="177"/>
      <c r="AF114" s="192">
        <f>AE114/AB114</f>
      </c>
      <c r="AG114" s="192">
        <f>AC114/AE114</f>
      </c>
      <c r="AH114" s="193"/>
      <c r="AI114" s="230"/>
      <c r="AJ114" s="283"/>
      <c r="AK114" s="196"/>
      <c r="AL114" s="196"/>
      <c r="AM114" s="231"/>
      <c r="AN114" s="232"/>
      <c r="AO114" s="232"/>
      <c r="AP114" s="232"/>
      <c r="AQ114" s="232"/>
      <c r="AR114" s="232"/>
      <c r="AS114" s="232"/>
      <c r="AT114" s="232"/>
      <c r="AU114" s="232"/>
      <c r="AV114" s="232"/>
      <c r="AW114" s="232"/>
      <c r="AX114" s="233"/>
      <c r="AY114" s="283"/>
      <c r="AZ114" s="283"/>
      <c r="BA114" s="235"/>
      <c r="BB114" s="255">
        <f>BA114/AB114</f>
      </c>
      <c r="BC114" s="284"/>
      <c r="BD114" s="256"/>
      <c r="BE114" s="217"/>
      <c r="BF114" s="217"/>
      <c r="BG114" s="217"/>
      <c r="BH114" s="217"/>
      <c r="BI114" s="217"/>
      <c r="BJ114" s="217"/>
      <c r="BK114" s="217"/>
      <c r="BL114" s="238"/>
      <c r="BM114" s="217"/>
      <c r="BN114" s="217"/>
      <c r="BO114" s="217"/>
      <c r="BP114" s="217"/>
      <c r="BQ114" s="217"/>
      <c r="BR114" s="217"/>
      <c r="BS114" s="217"/>
      <c r="BT114" s="238"/>
      <c r="BU114" s="217"/>
      <c r="BV114" s="217"/>
      <c r="BW114" s="217"/>
      <c r="BX114" s="217"/>
      <c r="BY114" s="217"/>
      <c r="BZ114" s="217"/>
      <c r="CA114" s="217"/>
      <c r="CB114" s="217"/>
      <c r="CC114" s="217"/>
      <c r="CD114" s="217"/>
      <c r="CE114" s="217"/>
      <c r="CF114" s="218"/>
      <c r="CG114" s="207"/>
      <c r="CH114" s="286"/>
      <c r="CI114" s="840"/>
      <c r="CJ114" s="210"/>
      <c r="CK114" s="267"/>
      <c r="CL114" s="287"/>
    </row>
    <row r="115" ht="14.7" customHeight="1">
      <c r="A115" t="s" s="166">
        <v>102</v>
      </c>
      <c r="B115" t="s" s="846">
        <v>417</v>
      </c>
      <c r="C115" s="259">
        <v>5</v>
      </c>
      <c r="D115" s="259">
        <v>5</v>
      </c>
      <c r="E115" s="169">
        <v>4</v>
      </c>
      <c r="F115" s="261">
        <v>5</v>
      </c>
      <c r="G115" s="246">
        <v>5</v>
      </c>
      <c r="H115" s="247">
        <v>5</v>
      </c>
      <c r="I115" s="247">
        <v>5</v>
      </c>
      <c r="J115" s="248">
        <v>5</v>
      </c>
      <c r="K115" s="175">
        <v>43496</v>
      </c>
      <c r="L115" s="177">
        <v>0</v>
      </c>
      <c r="M115" s="177">
        <v>1</v>
      </c>
      <c r="N115" s="178">
        <v>44181</v>
      </c>
      <c r="O115" t="s" s="179">
        <v>225</v>
      </c>
      <c r="P115" t="s" s="290">
        <v>418</v>
      </c>
      <c r="Q115" t="s" s="181">
        <v>107</v>
      </c>
      <c r="R115" t="s" s="253">
        <v>123</v>
      </c>
      <c r="S115" t="s" s="183">
        <v>326</v>
      </c>
      <c r="T115" t="s" s="224">
        <v>334</v>
      </c>
      <c r="U115" s="373">
        <v>22311</v>
      </c>
      <c r="V115" t="s" s="225">
        <v>145</v>
      </c>
      <c r="W115" s="226">
        <v>5</v>
      </c>
      <c r="X115" t="s" s="227">
        <v>335</v>
      </c>
      <c r="Y115" s="228">
        <v>6</v>
      </c>
      <c r="Z115" s="228">
        <v>60</v>
      </c>
      <c r="AA115" s="229">
        <v>6</v>
      </c>
      <c r="AB115" s="191">
        <v>80</v>
      </c>
      <c r="AC115" s="177">
        <v>65.7</v>
      </c>
      <c r="AD115" s="192">
        <f>AC115/AB115</f>
        <v>0.82125</v>
      </c>
      <c r="AE115" s="177">
        <v>74.14130434782609</v>
      </c>
      <c r="AF115" s="192">
        <f>AE115/AB115</f>
        <v>0.926766304347826</v>
      </c>
      <c r="AG115" s="192">
        <f>AC115/AE115</f>
        <v>0.886145726433074</v>
      </c>
      <c r="AH115" s="193"/>
      <c r="AI115" t="s" s="230">
        <v>120</v>
      </c>
      <c r="AJ115" s="195">
        <v>0</v>
      </c>
      <c r="AK115" s="196">
        <v>6.0286</v>
      </c>
      <c r="AL115" s="196">
        <v>1.36247</v>
      </c>
      <c r="AM115" s="231">
        <v>0.9647</v>
      </c>
      <c r="AN115" s="232">
        <v>3.70142</v>
      </c>
      <c r="AO115" s="232">
        <v>2.32717</v>
      </c>
      <c r="AP115" s="232">
        <v>0.03681</v>
      </c>
      <c r="AQ115" s="232">
        <v>3.0605</v>
      </c>
      <c r="AR115" s="232">
        <v>0.28997</v>
      </c>
      <c r="AS115" s="232">
        <v>0.63786</v>
      </c>
      <c r="AT115" s="232">
        <v>2.13267</v>
      </c>
      <c r="AU115" s="232">
        <v>6.32762</v>
      </c>
      <c r="AV115" s="232">
        <v>1.93057</v>
      </c>
      <c r="AW115" s="232">
        <v>1.12636</v>
      </c>
      <c r="AX115" s="233">
        <v>3.56954</v>
      </c>
      <c r="AY115" s="195">
        <v>0</v>
      </c>
      <c r="AZ115" s="195">
        <v>0</v>
      </c>
      <c r="BA115" s="235">
        <v>0</v>
      </c>
      <c r="BB115" s="255">
        <f>BA115/AB115</f>
        <v>0</v>
      </c>
      <c r="BC115" s="203">
        <v>0</v>
      </c>
      <c r="BD115" s="256">
        <v>43496</v>
      </c>
      <c r="BE115" s="247">
        <v>9</v>
      </c>
      <c r="BF115" s="247">
        <v>9</v>
      </c>
      <c r="BG115" s="247">
        <v>0</v>
      </c>
      <c r="BH115" s="247">
        <v>40</v>
      </c>
      <c r="BI115" s="247">
        <v>1</v>
      </c>
      <c r="BJ115" s="247">
        <v>0</v>
      </c>
      <c r="BK115" s="247">
        <v>40</v>
      </c>
      <c r="BL115" s="238">
        <v>43126</v>
      </c>
      <c r="BM115" s="247">
        <v>9</v>
      </c>
      <c r="BN115" s="247">
        <v>9</v>
      </c>
      <c r="BO115" s="247">
        <v>0</v>
      </c>
      <c r="BP115" s="247">
        <v>36</v>
      </c>
      <c r="BQ115" s="247">
        <v>1</v>
      </c>
      <c r="BR115" s="247">
        <v>0</v>
      </c>
      <c r="BS115" s="247">
        <v>36</v>
      </c>
      <c r="BT115" s="238">
        <v>42705</v>
      </c>
      <c r="BU115" s="247">
        <v>6</v>
      </c>
      <c r="BV115" s="247">
        <v>6</v>
      </c>
      <c r="BW115" s="247">
        <v>0</v>
      </c>
      <c r="BX115" s="247">
        <v>36</v>
      </c>
      <c r="BY115" s="247">
        <v>1</v>
      </c>
      <c r="BZ115" s="247">
        <v>0</v>
      </c>
      <c r="CA115" s="247">
        <v>36</v>
      </c>
      <c r="CB115" s="247">
        <v>38</v>
      </c>
      <c r="CC115" s="247">
        <v>0</v>
      </c>
      <c r="CD115" s="217"/>
      <c r="CE115" s="247">
        <v>0</v>
      </c>
      <c r="CF115" s="218"/>
      <c r="CG115" s="207">
        <v>140.85</v>
      </c>
      <c r="CH115" s="286">
        <v>70.42</v>
      </c>
      <c r="CI115" s="240">
        <v>5</v>
      </c>
      <c r="CJ115" s="210">
        <v>100</v>
      </c>
      <c r="CK115" s="267">
        <v>100</v>
      </c>
      <c r="CL115" s="212">
        <v>0</v>
      </c>
    </row>
    <row r="116" ht="14.7" customHeight="1">
      <c r="A116" t="s" s="166">
        <v>102</v>
      </c>
      <c r="B116" t="s" s="167">
        <v>419</v>
      </c>
      <c r="C116" s="259">
        <v>5</v>
      </c>
      <c r="D116" s="259">
        <v>5</v>
      </c>
      <c r="E116" s="169">
        <v>4</v>
      </c>
      <c r="F116" s="261">
        <v>5</v>
      </c>
      <c r="G116" s="246">
        <v>5</v>
      </c>
      <c r="H116" s="247">
        <v>5</v>
      </c>
      <c r="I116" s="247">
        <v>5</v>
      </c>
      <c r="J116" s="248">
        <v>5</v>
      </c>
      <c r="K116" s="847">
        <v>43860</v>
      </c>
      <c r="L116" s="177">
        <v>0</v>
      </c>
      <c r="M116" s="177">
        <v>3</v>
      </c>
      <c r="N116" s="178">
        <v>44194</v>
      </c>
      <c r="O116" t="s" s="179">
        <v>225</v>
      </c>
      <c r="P116" t="s" s="290">
        <v>418</v>
      </c>
      <c r="Q116" t="s" s="181">
        <v>107</v>
      </c>
      <c r="R116" t="s" s="253">
        <v>123</v>
      </c>
      <c r="S116" t="s" s="183">
        <v>420</v>
      </c>
      <c r="T116" t="s" s="184">
        <v>165</v>
      </c>
      <c r="U116" s="185">
        <v>22041</v>
      </c>
      <c r="V116" t="s" s="186">
        <v>110</v>
      </c>
      <c r="W116" s="187">
        <v>4</v>
      </c>
      <c r="X116" t="s" s="188">
        <v>166</v>
      </c>
      <c r="Y116" s="189">
        <v>1</v>
      </c>
      <c r="Z116" s="189">
        <v>14</v>
      </c>
      <c r="AA116" s="190">
        <v>5</v>
      </c>
      <c r="AB116" s="191">
        <v>73</v>
      </c>
      <c r="AC116" s="177">
        <v>57.8</v>
      </c>
      <c r="AD116" s="192">
        <f>AC116/AB116</f>
        <v>0.791780821917808</v>
      </c>
      <c r="AE116" s="177">
        <v>64.7282608695652</v>
      </c>
      <c r="AF116" s="192">
        <f>AE116/AB116</f>
        <v>0.886688505062537</v>
      </c>
      <c r="AG116" s="192">
        <f>AC116/AE116</f>
        <v>0.89296389588581</v>
      </c>
      <c r="AH116" s="193"/>
      <c r="AI116" t="s" s="230">
        <v>120</v>
      </c>
      <c r="AJ116" s="195">
        <v>0</v>
      </c>
      <c r="AK116" s="196">
        <v>6.24599</v>
      </c>
      <c r="AL116" s="196">
        <v>2.01443</v>
      </c>
      <c r="AM116" s="231">
        <v>0.52194</v>
      </c>
      <c r="AN116" s="232">
        <v>3.70961</v>
      </c>
      <c r="AO116" s="232">
        <v>2.53637</v>
      </c>
      <c r="AP116" s="232">
        <v>0.07763</v>
      </c>
      <c r="AQ116" s="232">
        <v>3.13657</v>
      </c>
      <c r="AR116" s="232">
        <v>0.35524</v>
      </c>
      <c r="AS116" s="232">
        <v>0.6454800000000001</v>
      </c>
      <c r="AT116" s="232">
        <v>2.13585</v>
      </c>
      <c r="AU116" s="232">
        <v>6.3968</v>
      </c>
      <c r="AV116" s="232">
        <v>2.32995</v>
      </c>
      <c r="AW116" s="232">
        <v>0.60221</v>
      </c>
      <c r="AX116" s="233">
        <v>3.57211</v>
      </c>
      <c r="AY116" s="195">
        <v>2</v>
      </c>
      <c r="AZ116" s="195">
        <v>0</v>
      </c>
      <c r="BA116" s="235">
        <v>0</v>
      </c>
      <c r="BB116" s="255">
        <f>BA116/AB116</f>
        <v>0</v>
      </c>
      <c r="BC116" s="203">
        <v>0</v>
      </c>
      <c r="BD116" s="256">
        <v>43860</v>
      </c>
      <c r="BE116" s="247">
        <v>3</v>
      </c>
      <c r="BF116" s="247">
        <v>3</v>
      </c>
      <c r="BG116" s="247">
        <v>0</v>
      </c>
      <c r="BH116" s="247">
        <v>16</v>
      </c>
      <c r="BI116" s="247">
        <v>1</v>
      </c>
      <c r="BJ116" s="247">
        <v>0</v>
      </c>
      <c r="BK116" s="247">
        <v>16</v>
      </c>
      <c r="BL116" s="238">
        <v>43384</v>
      </c>
      <c r="BM116" s="247">
        <v>8</v>
      </c>
      <c r="BN116" s="247">
        <v>6</v>
      </c>
      <c r="BO116" s="247">
        <v>2</v>
      </c>
      <c r="BP116" s="247">
        <v>44</v>
      </c>
      <c r="BQ116" s="247">
        <v>1</v>
      </c>
      <c r="BR116" s="247">
        <v>0</v>
      </c>
      <c r="BS116" s="247">
        <v>44</v>
      </c>
      <c r="BT116" s="238">
        <v>42992</v>
      </c>
      <c r="BU116" s="247">
        <v>17</v>
      </c>
      <c r="BV116" s="247">
        <v>17</v>
      </c>
      <c r="BW116" s="247">
        <v>0</v>
      </c>
      <c r="BX116" s="247">
        <v>84</v>
      </c>
      <c r="BY116" s="247">
        <v>1</v>
      </c>
      <c r="BZ116" s="247">
        <v>0</v>
      </c>
      <c r="CA116" s="247">
        <v>84</v>
      </c>
      <c r="CB116" s="247">
        <v>36.667</v>
      </c>
      <c r="CC116" s="247">
        <v>0</v>
      </c>
      <c r="CD116" s="217"/>
      <c r="CE116" s="247">
        <v>0</v>
      </c>
      <c r="CF116" s="218"/>
      <c r="CG116" s="207">
        <v>359.38</v>
      </c>
      <c r="CH116" s="208">
        <v>125</v>
      </c>
      <c r="CI116" s="212">
        <v>8</v>
      </c>
      <c r="CJ116" s="210">
        <v>98.485</v>
      </c>
      <c r="CK116" s="267">
        <v>98.601</v>
      </c>
      <c r="CL116" s="212">
        <v>0</v>
      </c>
    </row>
    <row r="117" ht="14.7" customHeight="1">
      <c r="A117" s="848"/>
      <c r="B117" s="849"/>
      <c r="C117" s="306">
        <f>AVERAGE(C115:C116)</f>
        <v>5</v>
      </c>
      <c r="D117" s="306">
        <f>AVERAGE(D115:D116)</f>
        <v>5</v>
      </c>
      <c r="E117" s="306">
        <f>AVERAGE(E115:E116)</f>
        <v>4</v>
      </c>
      <c r="F117" s="306">
        <f>AVERAGE(F115:F116)</f>
        <v>5</v>
      </c>
      <c r="G117" s="216"/>
      <c r="H117" s="217"/>
      <c r="I117" s="217"/>
      <c r="J117" s="307"/>
      <c r="K117" s="850"/>
      <c r="L117" s="850"/>
      <c r="M117" s="851"/>
      <c r="N117" s="852"/>
      <c r="O117" s="310"/>
      <c r="P117" s="310"/>
      <c r="Q117" s="853"/>
      <c r="R117" s="854"/>
      <c r="S117" s="855"/>
      <c r="T117" s="856"/>
      <c r="U117" s="857"/>
      <c r="V117" s="858"/>
      <c r="W117" s="859"/>
      <c r="X117" s="860"/>
      <c r="Y117" s="861"/>
      <c r="Z117" s="861"/>
      <c r="AA117" s="862"/>
      <c r="AB117" s="863"/>
      <c r="AC117" s="851"/>
      <c r="AD117" s="864">
        <f>AC117/AB117</f>
      </c>
      <c r="AE117" s="851"/>
      <c r="AF117" s="864">
        <f>AE117/AB117</f>
      </c>
      <c r="AG117" s="864">
        <f>AC117/AE117</f>
      </c>
      <c r="AH117" s="865"/>
      <c r="AI117" s="866"/>
      <c r="AJ117" s="867"/>
      <c r="AK117" s="868"/>
      <c r="AL117" s="845"/>
      <c r="AM117" s="231"/>
      <c r="AN117" s="232"/>
      <c r="AO117" s="232"/>
      <c r="AP117" s="232"/>
      <c r="AQ117" s="232"/>
      <c r="AR117" s="232"/>
      <c r="AS117" s="232"/>
      <c r="AT117" s="232"/>
      <c r="AU117" s="232"/>
      <c r="AV117" s="232"/>
      <c r="AW117" s="232"/>
      <c r="AX117" s="233"/>
      <c r="AY117" s="867"/>
      <c r="AZ117" s="867"/>
      <c r="BA117" s="869"/>
      <c r="BB117" s="870">
        <f>BA117/AB117</f>
      </c>
      <c r="BC117" s="871"/>
      <c r="BD117" s="256"/>
      <c r="BE117" s="217"/>
      <c r="BF117" s="217"/>
      <c r="BG117" s="217"/>
      <c r="BH117" s="217"/>
      <c r="BI117" s="217"/>
      <c r="BJ117" s="217"/>
      <c r="BK117" s="217"/>
      <c r="BL117" s="238"/>
      <c r="BM117" s="217"/>
      <c r="BN117" s="217"/>
      <c r="BO117" s="217"/>
      <c r="BP117" s="217"/>
      <c r="BQ117" s="217"/>
      <c r="BR117" s="217"/>
      <c r="BS117" s="217"/>
      <c r="BT117" s="238"/>
      <c r="BU117" s="217"/>
      <c r="BV117" s="217"/>
      <c r="BW117" s="217"/>
      <c r="BX117" s="217"/>
      <c r="BY117" s="217"/>
      <c r="BZ117" s="217"/>
      <c r="CA117" s="217"/>
      <c r="CB117" s="217"/>
      <c r="CC117" s="217"/>
      <c r="CD117" s="217"/>
      <c r="CE117" s="217"/>
      <c r="CF117" s="218"/>
      <c r="CG117" s="872"/>
      <c r="CH117" s="873"/>
      <c r="CI117" s="874"/>
      <c r="CJ117" s="875"/>
      <c r="CK117" s="876"/>
      <c r="CL117" s="877"/>
    </row>
    <row r="118" ht="14.7" customHeight="1">
      <c r="A118" t="s" s="166">
        <v>102</v>
      </c>
      <c r="B118" t="s" s="167">
        <v>421</v>
      </c>
      <c r="C118" s="259">
        <v>5</v>
      </c>
      <c r="D118" s="260">
        <v>3</v>
      </c>
      <c r="E118" s="259">
        <v>5</v>
      </c>
      <c r="F118" s="261">
        <v>5</v>
      </c>
      <c r="G118" s="326">
        <v>5</v>
      </c>
      <c r="H118" s="327">
        <v>3</v>
      </c>
      <c r="I118" s="327">
        <v>3</v>
      </c>
      <c r="J118" s="328">
        <v>5</v>
      </c>
      <c r="K118" s="333">
        <v>44342</v>
      </c>
      <c r="L118" s="177">
        <v>0</v>
      </c>
      <c r="M118" s="177">
        <v>4</v>
      </c>
      <c r="N118" s="289">
        <v>44140</v>
      </c>
      <c r="O118" t="s" s="179">
        <v>220</v>
      </c>
      <c r="P118" t="s" s="310">
        <v>422</v>
      </c>
      <c r="Q118" t="s" s="181">
        <v>107</v>
      </c>
      <c r="R118" s="182"/>
      <c r="S118" t="s" s="183">
        <v>423</v>
      </c>
      <c r="T118" t="s" s="224">
        <v>424</v>
      </c>
      <c r="U118" s="185">
        <v>22630</v>
      </c>
      <c r="V118" t="s" s="225">
        <v>110</v>
      </c>
      <c r="W118" s="226">
        <v>63</v>
      </c>
      <c r="X118" t="s" s="227">
        <v>425</v>
      </c>
      <c r="Y118" s="228">
        <v>69</v>
      </c>
      <c r="Z118" s="228">
        <v>95</v>
      </c>
      <c r="AA118" s="229">
        <v>56</v>
      </c>
      <c r="AB118" s="191">
        <v>60</v>
      </c>
      <c r="AC118" s="177">
        <v>53.4</v>
      </c>
      <c r="AD118" s="192">
        <f>AC118/AB118</f>
        <v>0.89</v>
      </c>
      <c r="AE118" s="177">
        <v>57.8695652173913</v>
      </c>
      <c r="AF118" s="192">
        <f>AE118/AB118</f>
        <v>0.964492753623188</v>
      </c>
      <c r="AG118" s="192">
        <f>AC118/AE118</f>
        <v>0.922764838467318</v>
      </c>
      <c r="AH118" s="193"/>
      <c r="AI118" t="s" s="230">
        <v>120</v>
      </c>
      <c r="AJ118" s="195">
        <v>0</v>
      </c>
      <c r="AK118" s="197">
        <v>3.36099</v>
      </c>
      <c r="AL118" s="197">
        <v>0.43717</v>
      </c>
      <c r="AM118" s="152">
        <v>0.79689</v>
      </c>
      <c r="AN118" s="153">
        <v>2.12693</v>
      </c>
      <c r="AO118" s="153">
        <v>1.23407</v>
      </c>
      <c r="AP118" s="153">
        <v>0.05487</v>
      </c>
      <c r="AQ118" s="153">
        <v>3.17844</v>
      </c>
      <c r="AR118" s="153">
        <v>0.35104</v>
      </c>
      <c r="AS118" s="153">
        <v>0.71649</v>
      </c>
      <c r="AT118" s="153">
        <v>2.1109</v>
      </c>
      <c r="AU118" s="153">
        <v>3.39681</v>
      </c>
      <c r="AV118" s="153">
        <v>0.5117</v>
      </c>
      <c r="AW118" s="153">
        <v>0.82831</v>
      </c>
      <c r="AX118" s="154">
        <v>2.07229</v>
      </c>
      <c r="AY118" s="234">
        <v>0</v>
      </c>
      <c r="AZ118" s="195">
        <v>0</v>
      </c>
      <c r="BA118" s="235">
        <v>0</v>
      </c>
      <c r="BB118" s="255">
        <f>BA118/AB118</f>
        <v>0</v>
      </c>
      <c r="BC118" s="203">
        <v>0</v>
      </c>
      <c r="BD118" s="158">
        <v>44342</v>
      </c>
      <c r="BE118" s="327">
        <v>1</v>
      </c>
      <c r="BF118" s="327">
        <v>1</v>
      </c>
      <c r="BG118" s="327">
        <v>0</v>
      </c>
      <c r="BH118" s="327">
        <v>4</v>
      </c>
      <c r="BI118" s="327">
        <v>1</v>
      </c>
      <c r="BJ118" s="327">
        <v>0</v>
      </c>
      <c r="BK118" s="327">
        <v>4</v>
      </c>
      <c r="BL118" s="159">
        <v>43691</v>
      </c>
      <c r="BM118" s="327">
        <v>2</v>
      </c>
      <c r="BN118" s="327">
        <v>2</v>
      </c>
      <c r="BO118" s="327">
        <v>0</v>
      </c>
      <c r="BP118" s="327">
        <v>8</v>
      </c>
      <c r="BQ118" s="327">
        <v>1</v>
      </c>
      <c r="BR118" s="327">
        <v>0</v>
      </c>
      <c r="BS118" s="327">
        <v>8</v>
      </c>
      <c r="BT118" s="159">
        <v>43335</v>
      </c>
      <c r="BU118" s="327">
        <v>12</v>
      </c>
      <c r="BV118" s="327">
        <v>12</v>
      </c>
      <c r="BW118" s="327">
        <v>0</v>
      </c>
      <c r="BX118" s="327">
        <v>56</v>
      </c>
      <c r="BY118" s="327">
        <v>1</v>
      </c>
      <c r="BZ118" s="327">
        <v>0</v>
      </c>
      <c r="CA118" s="327">
        <v>56</v>
      </c>
      <c r="CB118" s="327">
        <v>14</v>
      </c>
      <c r="CC118" s="327">
        <v>0</v>
      </c>
      <c r="CD118" s="128"/>
      <c r="CE118" s="327">
        <v>0</v>
      </c>
      <c r="CF118" s="160"/>
      <c r="CG118" s="285">
        <v>672.73</v>
      </c>
      <c r="CH118" s="208">
        <v>145.45</v>
      </c>
      <c r="CI118" s="212">
        <v>8</v>
      </c>
      <c r="CJ118" s="301">
        <v>90.90900000000001</v>
      </c>
      <c r="CK118" s="288">
        <v>74.627</v>
      </c>
      <c r="CL118" s="212">
        <v>0</v>
      </c>
    </row>
    <row r="119" ht="14.7" customHeight="1">
      <c r="A119" t="s" s="166">
        <v>102</v>
      </c>
      <c r="B119" t="s" s="167">
        <v>426</v>
      </c>
      <c r="C119" s="259">
        <v>5</v>
      </c>
      <c r="D119" s="170">
        <v>2</v>
      </c>
      <c r="E119" s="169">
        <v>4</v>
      </c>
      <c r="F119" s="261">
        <v>5</v>
      </c>
      <c r="G119" s="342">
        <v>5</v>
      </c>
      <c r="H119" s="343">
        <v>2</v>
      </c>
      <c r="I119" s="343">
        <v>4</v>
      </c>
      <c r="J119" s="344">
        <v>5</v>
      </c>
      <c r="K119" s="175">
        <v>43489</v>
      </c>
      <c r="L119" s="177">
        <v>0</v>
      </c>
      <c r="M119" s="177">
        <v>1</v>
      </c>
      <c r="N119" s="289">
        <v>44168</v>
      </c>
      <c r="O119" t="s" s="179">
        <v>157</v>
      </c>
      <c r="P119" t="s" s="310">
        <v>422</v>
      </c>
      <c r="Q119" t="s" s="181">
        <v>107</v>
      </c>
      <c r="R119" s="182"/>
      <c r="S119" t="s" s="183">
        <v>427</v>
      </c>
      <c r="T119" t="s" s="224">
        <v>428</v>
      </c>
      <c r="U119" s="185">
        <v>24528</v>
      </c>
      <c r="V119" t="s" s="225">
        <v>118</v>
      </c>
      <c r="W119" s="226">
        <v>44</v>
      </c>
      <c r="X119" t="s" s="227">
        <v>429</v>
      </c>
      <c r="Y119" s="228">
        <v>82</v>
      </c>
      <c r="Z119" s="228">
        <v>89</v>
      </c>
      <c r="AA119" s="229">
        <v>54</v>
      </c>
      <c r="AB119" s="191">
        <v>60</v>
      </c>
      <c r="AC119" s="177">
        <v>51.5</v>
      </c>
      <c r="AD119" s="192">
        <f>AC119/AB119</f>
        <v>0.8583333333333329</v>
      </c>
      <c r="AE119" s="177">
        <v>55.2717391304348</v>
      </c>
      <c r="AF119" s="192">
        <f>AE119/AB119</f>
        <v>0.921195652173913</v>
      </c>
      <c r="AG119" s="192">
        <f>AC119/AE119</f>
        <v>0.931760078662733</v>
      </c>
      <c r="AH119" s="193"/>
      <c r="AI119" t="s" s="230">
        <v>120</v>
      </c>
      <c r="AJ119" s="195">
        <v>0</v>
      </c>
      <c r="AK119" s="197">
        <v>3.47886</v>
      </c>
      <c r="AL119" s="266">
        <v>0.40081</v>
      </c>
      <c r="AM119" s="346">
        <v>0.96816</v>
      </c>
      <c r="AN119" s="347">
        <v>2.10989</v>
      </c>
      <c r="AO119" s="347">
        <v>1.36897</v>
      </c>
      <c r="AP119" s="347">
        <v>0.09752</v>
      </c>
      <c r="AQ119" s="347">
        <v>3.19922</v>
      </c>
      <c r="AR119" s="347">
        <v>0.42476</v>
      </c>
      <c r="AS119" s="347">
        <v>0.76696</v>
      </c>
      <c r="AT119" s="347">
        <v>2.0075</v>
      </c>
      <c r="AU119" s="347">
        <v>3.49309</v>
      </c>
      <c r="AV119" s="347">
        <v>0.38772</v>
      </c>
      <c r="AW119" s="347">
        <v>0.94011</v>
      </c>
      <c r="AX119" s="348">
        <v>2.16158</v>
      </c>
      <c r="AY119" s="234">
        <v>0</v>
      </c>
      <c r="AZ119" s="195">
        <v>0</v>
      </c>
      <c r="BA119" s="235">
        <v>0</v>
      </c>
      <c r="BB119" s="255">
        <f>BA119/AB119</f>
        <v>0</v>
      </c>
      <c r="BC119" s="203">
        <v>0</v>
      </c>
      <c r="BD119" s="350">
        <v>43489</v>
      </c>
      <c r="BE119" s="343">
        <v>6</v>
      </c>
      <c r="BF119" s="343">
        <v>6</v>
      </c>
      <c r="BG119" s="343">
        <v>0</v>
      </c>
      <c r="BH119" s="343">
        <v>36</v>
      </c>
      <c r="BI119" s="343">
        <v>1</v>
      </c>
      <c r="BJ119" s="343">
        <v>0</v>
      </c>
      <c r="BK119" s="343">
        <v>36</v>
      </c>
      <c r="BL119" s="351">
        <v>43027</v>
      </c>
      <c r="BM119" s="343">
        <v>5</v>
      </c>
      <c r="BN119" s="343">
        <v>5</v>
      </c>
      <c r="BO119" s="343">
        <v>0</v>
      </c>
      <c r="BP119" s="343">
        <v>20</v>
      </c>
      <c r="BQ119" s="343">
        <v>1</v>
      </c>
      <c r="BR119" s="343">
        <v>0</v>
      </c>
      <c r="BS119" s="343">
        <v>20</v>
      </c>
      <c r="BT119" s="351">
        <v>42660</v>
      </c>
      <c r="BU119" s="343">
        <v>14</v>
      </c>
      <c r="BV119" s="343">
        <v>14</v>
      </c>
      <c r="BW119" s="343">
        <v>0</v>
      </c>
      <c r="BX119" s="343">
        <v>76</v>
      </c>
      <c r="BY119" s="343">
        <v>1</v>
      </c>
      <c r="BZ119" s="343">
        <v>0</v>
      </c>
      <c r="CA119" s="343">
        <v>76</v>
      </c>
      <c r="CB119" s="343">
        <v>37.333</v>
      </c>
      <c r="CC119" s="343">
        <v>0</v>
      </c>
      <c r="CD119" s="352"/>
      <c r="CE119" s="343">
        <v>0</v>
      </c>
      <c r="CF119" s="160"/>
      <c r="CG119" s="304">
        <v>946.4299999999999</v>
      </c>
      <c r="CH119" s="286">
        <v>89.29000000000001</v>
      </c>
      <c r="CI119" s="240">
        <v>5</v>
      </c>
      <c r="CJ119" s="257">
        <v>89.286</v>
      </c>
      <c r="CK119" s="258">
        <v>66.667</v>
      </c>
      <c r="CL119" s="212">
        <v>0</v>
      </c>
    </row>
    <row r="120" ht="14.7" customHeight="1">
      <c r="A120" t="s" s="166">
        <v>102</v>
      </c>
      <c r="B120" t="s" s="167">
        <v>430</v>
      </c>
      <c r="C120" s="169">
        <v>4</v>
      </c>
      <c r="D120" s="169">
        <v>4</v>
      </c>
      <c r="E120" s="169">
        <v>4</v>
      </c>
      <c r="F120" s="302">
        <v>4</v>
      </c>
      <c r="G120" s="342">
        <v>4</v>
      </c>
      <c r="H120" s="343">
        <v>4</v>
      </c>
      <c r="I120" s="343">
        <v>5</v>
      </c>
      <c r="J120" s="344">
        <v>4</v>
      </c>
      <c r="K120" s="175">
        <v>43580</v>
      </c>
      <c r="L120" s="177">
        <v>0</v>
      </c>
      <c r="M120" s="177">
        <v>1</v>
      </c>
      <c r="N120" s="289">
        <v>44223</v>
      </c>
      <c r="O120" t="s" s="179">
        <v>220</v>
      </c>
      <c r="P120" t="s" s="310">
        <v>422</v>
      </c>
      <c r="Q120" t="s" s="181">
        <v>107</v>
      </c>
      <c r="R120" s="182"/>
      <c r="S120" t="s" s="183">
        <v>431</v>
      </c>
      <c r="T120" t="s" s="224">
        <v>432</v>
      </c>
      <c r="U120" s="185">
        <v>24352</v>
      </c>
      <c r="V120" t="s" s="225">
        <v>133</v>
      </c>
      <c r="W120" s="226">
        <v>62</v>
      </c>
      <c r="X120" t="s" s="227">
        <v>433</v>
      </c>
      <c r="Y120" s="228">
        <v>86</v>
      </c>
      <c r="Z120" s="228">
        <v>73</v>
      </c>
      <c r="AA120" s="229">
        <v>86</v>
      </c>
      <c r="AB120" s="191">
        <v>60</v>
      </c>
      <c r="AC120" s="177">
        <v>49.2</v>
      </c>
      <c r="AD120" s="192">
        <f>AC120/AB120</f>
        <v>0.82</v>
      </c>
      <c r="AE120" s="177">
        <v>57.554347826087</v>
      </c>
      <c r="AF120" s="192">
        <f>AE120/AB120</f>
        <v>0.959239130434783</v>
      </c>
      <c r="AG120" s="192">
        <f>AC120/AE120</f>
        <v>0.85484419263456</v>
      </c>
      <c r="AH120" s="193"/>
      <c r="AI120" t="s" s="230">
        <v>120</v>
      </c>
      <c r="AJ120" s="195">
        <v>0</v>
      </c>
      <c r="AK120" s="197">
        <v>4.02065</v>
      </c>
      <c r="AL120" s="197">
        <v>0.61621</v>
      </c>
      <c r="AM120" s="346">
        <v>0.85339</v>
      </c>
      <c r="AN120" s="347">
        <v>2.55105</v>
      </c>
      <c r="AO120" s="347">
        <v>1.4696</v>
      </c>
      <c r="AP120" s="347">
        <v>0.01584</v>
      </c>
      <c r="AQ120" s="347">
        <v>3.35603</v>
      </c>
      <c r="AR120" s="347">
        <v>0.31701</v>
      </c>
      <c r="AS120" s="347">
        <v>0.70995</v>
      </c>
      <c r="AT120" s="347">
        <v>2.32907</v>
      </c>
      <c r="AU120" s="347">
        <v>3.84847</v>
      </c>
      <c r="AV120" s="347">
        <v>0.79869</v>
      </c>
      <c r="AW120" s="347">
        <v>0.89521</v>
      </c>
      <c r="AX120" s="348">
        <v>2.2527</v>
      </c>
      <c r="AY120" s="195">
        <v>1</v>
      </c>
      <c r="AZ120" s="195">
        <v>0</v>
      </c>
      <c r="BA120" s="235">
        <v>0</v>
      </c>
      <c r="BB120" s="255">
        <f>BA120/AB120</f>
        <v>0</v>
      </c>
      <c r="BC120" s="203">
        <v>0</v>
      </c>
      <c r="BD120" s="350">
        <v>43580</v>
      </c>
      <c r="BE120" s="343">
        <v>7</v>
      </c>
      <c r="BF120" s="343">
        <v>7</v>
      </c>
      <c r="BG120" s="343">
        <v>0</v>
      </c>
      <c r="BH120" s="343">
        <v>36</v>
      </c>
      <c r="BI120" s="343">
        <v>1</v>
      </c>
      <c r="BJ120" s="343">
        <v>0</v>
      </c>
      <c r="BK120" s="343">
        <v>36</v>
      </c>
      <c r="BL120" s="351">
        <v>43174</v>
      </c>
      <c r="BM120" s="343">
        <v>9</v>
      </c>
      <c r="BN120" s="343">
        <v>9</v>
      </c>
      <c r="BO120" s="343">
        <v>0</v>
      </c>
      <c r="BP120" s="343">
        <v>40</v>
      </c>
      <c r="BQ120" s="343">
        <v>1</v>
      </c>
      <c r="BR120" s="343">
        <v>0</v>
      </c>
      <c r="BS120" s="343">
        <v>40</v>
      </c>
      <c r="BT120" s="351">
        <v>42746</v>
      </c>
      <c r="BU120" s="343">
        <v>5</v>
      </c>
      <c r="BV120" s="343">
        <v>5</v>
      </c>
      <c r="BW120" s="343">
        <v>0</v>
      </c>
      <c r="BX120" s="343">
        <v>24</v>
      </c>
      <c r="BY120" s="343">
        <v>1</v>
      </c>
      <c r="BZ120" s="343">
        <v>0</v>
      </c>
      <c r="CA120" s="343">
        <v>24</v>
      </c>
      <c r="CB120" s="343">
        <v>35.333</v>
      </c>
      <c r="CC120" s="343">
        <v>0</v>
      </c>
      <c r="CD120" s="352"/>
      <c r="CE120" s="343">
        <v>0</v>
      </c>
      <c r="CF120" s="160"/>
      <c r="CG120" s="304">
        <v>716.67</v>
      </c>
      <c r="CH120" s="208">
        <v>116.67</v>
      </c>
      <c r="CI120" s="212">
        <v>7</v>
      </c>
      <c r="CJ120" s="257">
        <v>81.667</v>
      </c>
      <c r="CK120" s="288">
        <v>82.813</v>
      </c>
      <c r="CL120" s="212">
        <v>0</v>
      </c>
    </row>
    <row r="121" ht="14.7" customHeight="1">
      <c r="A121" t="s" s="166">
        <v>102</v>
      </c>
      <c r="B121" t="s" s="167">
        <v>434</v>
      </c>
      <c r="C121" s="318">
        <v>1</v>
      </c>
      <c r="D121" s="260">
        <v>3</v>
      </c>
      <c r="E121" s="170">
        <v>2</v>
      </c>
      <c r="F121" s="319">
        <v>1</v>
      </c>
      <c r="G121" s="479">
        <v>1</v>
      </c>
      <c r="H121" s="455">
        <v>3</v>
      </c>
      <c r="I121" s="455">
        <v>1</v>
      </c>
      <c r="J121" s="456">
        <v>1</v>
      </c>
      <c r="K121" s="175">
        <v>43643</v>
      </c>
      <c r="L121" s="177">
        <v>0</v>
      </c>
      <c r="M121" s="177">
        <v>1</v>
      </c>
      <c r="N121" s="289">
        <v>44160</v>
      </c>
      <c r="O121" t="s" s="179">
        <v>157</v>
      </c>
      <c r="P121" t="s" s="310">
        <v>422</v>
      </c>
      <c r="Q121" t="s" s="181">
        <v>107</v>
      </c>
      <c r="R121" s="182"/>
      <c r="S121" t="s" s="183">
        <v>435</v>
      </c>
      <c r="T121" t="s" s="224">
        <v>230</v>
      </c>
      <c r="U121" s="185">
        <v>24219</v>
      </c>
      <c r="V121" t="s" s="225">
        <v>231</v>
      </c>
      <c r="W121" s="226">
        <v>125</v>
      </c>
      <c r="X121" t="s" s="227">
        <v>232</v>
      </c>
      <c r="Y121" s="228">
        <v>123</v>
      </c>
      <c r="Z121" s="228">
        <v>94</v>
      </c>
      <c r="AA121" s="229">
        <v>125</v>
      </c>
      <c r="AB121" s="191">
        <v>180</v>
      </c>
      <c r="AC121" s="177">
        <v>130.3</v>
      </c>
      <c r="AD121" s="192">
        <f>AC121/AB121</f>
        <v>0.723888888888889</v>
      </c>
      <c r="AE121" s="177">
        <v>175.195652173913</v>
      </c>
      <c r="AF121" s="192">
        <f>AE121/AB121</f>
        <v>0.9733091787439609</v>
      </c>
      <c r="AG121" s="192">
        <f>AC121/AE121</f>
        <v>0.743739918103983</v>
      </c>
      <c r="AH121" t="s" s="321">
        <v>162</v>
      </c>
      <c r="AI121" t="s" s="230">
        <v>120</v>
      </c>
      <c r="AJ121" s="195">
        <v>0</v>
      </c>
      <c r="AK121" s="197">
        <v>3.45047</v>
      </c>
      <c r="AL121" s="266">
        <v>0.46087</v>
      </c>
      <c r="AM121" s="460">
        <v>1.10516</v>
      </c>
      <c r="AN121" s="461">
        <v>1.88444</v>
      </c>
      <c r="AO121" s="461">
        <v>1.56603</v>
      </c>
      <c r="AP121" s="461">
        <v>0.03753</v>
      </c>
      <c r="AQ121" s="461">
        <v>3.12517</v>
      </c>
      <c r="AR121" s="461">
        <v>0.35402</v>
      </c>
      <c r="AS121" s="461">
        <v>0.74175</v>
      </c>
      <c r="AT121" s="461">
        <v>2.02941</v>
      </c>
      <c r="AU121" s="461">
        <v>3.54668</v>
      </c>
      <c r="AV121" s="461">
        <v>0.53491</v>
      </c>
      <c r="AW121" s="461">
        <v>1.10962</v>
      </c>
      <c r="AX121" s="462">
        <v>1.90977</v>
      </c>
      <c r="AY121" s="195">
        <v>5</v>
      </c>
      <c r="AZ121" s="195">
        <v>1</v>
      </c>
      <c r="BA121" s="254">
        <v>3250</v>
      </c>
      <c r="BB121" s="255">
        <f>BA121/AB121</f>
        <v>18.0555555555556</v>
      </c>
      <c r="BC121" s="203">
        <v>0</v>
      </c>
      <c r="BD121" s="463">
        <v>43643</v>
      </c>
      <c r="BE121" s="455">
        <v>19</v>
      </c>
      <c r="BF121" s="455">
        <v>18</v>
      </c>
      <c r="BG121" s="455">
        <v>6</v>
      </c>
      <c r="BH121" s="455">
        <v>96</v>
      </c>
      <c r="BI121" s="455">
        <v>1</v>
      </c>
      <c r="BJ121" s="455">
        <v>0</v>
      </c>
      <c r="BK121" s="455">
        <v>96</v>
      </c>
      <c r="BL121" s="464">
        <v>43167</v>
      </c>
      <c r="BM121" s="455">
        <v>14</v>
      </c>
      <c r="BN121" s="455">
        <v>14</v>
      </c>
      <c r="BO121" s="455">
        <v>0</v>
      </c>
      <c r="BP121" s="455">
        <v>60</v>
      </c>
      <c r="BQ121" s="455">
        <v>1</v>
      </c>
      <c r="BR121" s="455">
        <v>0</v>
      </c>
      <c r="BS121" s="455">
        <v>60</v>
      </c>
      <c r="BT121" s="464">
        <v>42782</v>
      </c>
      <c r="BU121" s="455">
        <v>4</v>
      </c>
      <c r="BV121" s="455">
        <v>3</v>
      </c>
      <c r="BW121" s="455">
        <v>1</v>
      </c>
      <c r="BX121" s="455">
        <v>32</v>
      </c>
      <c r="BY121" s="455">
        <v>1</v>
      </c>
      <c r="BZ121" s="455">
        <v>0</v>
      </c>
      <c r="CA121" s="455">
        <v>32</v>
      </c>
      <c r="CB121" s="455">
        <v>73.333</v>
      </c>
      <c r="CC121" s="455">
        <v>0</v>
      </c>
      <c r="CD121" s="465"/>
      <c r="CE121" s="455">
        <v>1</v>
      </c>
      <c r="CF121" s="218"/>
      <c r="CG121" s="303">
        <v>1203.01</v>
      </c>
      <c r="CH121" s="208">
        <v>263.16</v>
      </c>
      <c r="CI121" s="209">
        <v>35</v>
      </c>
      <c r="CJ121" s="257">
        <v>89.55200000000001</v>
      </c>
      <c r="CK121" s="258">
        <v>63.125</v>
      </c>
      <c r="CL121" s="212">
        <v>0</v>
      </c>
    </row>
    <row r="122" ht="14.7" customHeight="1">
      <c r="A122" t="s" s="166">
        <v>102</v>
      </c>
      <c r="B122" t="s" s="167">
        <v>436</v>
      </c>
      <c r="C122" s="170">
        <v>2</v>
      </c>
      <c r="D122" s="170">
        <v>2</v>
      </c>
      <c r="E122" s="318">
        <v>1</v>
      </c>
      <c r="F122" s="261">
        <v>5</v>
      </c>
      <c r="G122" s="342">
        <v>5</v>
      </c>
      <c r="H122" s="343">
        <v>1</v>
      </c>
      <c r="I122" s="343">
        <v>5</v>
      </c>
      <c r="J122" s="344">
        <v>5</v>
      </c>
      <c r="K122" s="175">
        <v>43871</v>
      </c>
      <c r="L122" s="177">
        <v>0</v>
      </c>
      <c r="M122" s="177">
        <v>2</v>
      </c>
      <c r="N122" s="178">
        <v>44183</v>
      </c>
      <c r="O122" t="s" s="179">
        <v>220</v>
      </c>
      <c r="P122" t="s" s="310">
        <v>422</v>
      </c>
      <c r="Q122" t="s" s="181">
        <v>107</v>
      </c>
      <c r="R122" s="182"/>
      <c r="S122" t="s" s="183">
        <v>437</v>
      </c>
      <c r="T122" t="s" s="224">
        <v>438</v>
      </c>
      <c r="U122" s="185">
        <v>24060</v>
      </c>
      <c r="V122" t="s" s="225">
        <v>172</v>
      </c>
      <c r="W122" s="226">
        <v>20</v>
      </c>
      <c r="X122" t="s" s="227">
        <v>439</v>
      </c>
      <c r="Y122" s="228">
        <v>17</v>
      </c>
      <c r="Z122" s="228">
        <v>26</v>
      </c>
      <c r="AA122" s="229">
        <v>28</v>
      </c>
      <c r="AB122" s="191">
        <v>179</v>
      </c>
      <c r="AC122" s="177">
        <v>100.7</v>
      </c>
      <c r="AD122" s="192">
        <f>AC122/AB122</f>
        <v>0.562569832402235</v>
      </c>
      <c r="AE122" s="177">
        <v>137.413043478261</v>
      </c>
      <c r="AF122" s="192">
        <f>AE122/AB122</f>
        <v>0.767670633956765</v>
      </c>
      <c r="AG122" s="192">
        <f>AC122/AE122</f>
        <v>0.7328270843221</v>
      </c>
      <c r="AH122" s="193"/>
      <c r="AI122" t="s" s="230">
        <v>120</v>
      </c>
      <c r="AJ122" s="349">
        <v>1</v>
      </c>
      <c r="AK122" s="196">
        <v>4.42956</v>
      </c>
      <c r="AL122" s="322">
        <v>0.34775</v>
      </c>
      <c r="AM122" s="346">
        <v>1.59557</v>
      </c>
      <c r="AN122" s="347">
        <v>2.48624</v>
      </c>
      <c r="AO122" s="347">
        <v>1.94332</v>
      </c>
      <c r="AP122" s="347">
        <v>0.04182</v>
      </c>
      <c r="AQ122" s="347">
        <v>3.35411</v>
      </c>
      <c r="AR122" s="347">
        <v>0.50415</v>
      </c>
      <c r="AS122" s="347">
        <v>0.77833</v>
      </c>
      <c r="AT122" s="347">
        <v>2.07163</v>
      </c>
      <c r="AU122" s="347">
        <v>4.24228</v>
      </c>
      <c r="AV122" s="347">
        <v>0.28342</v>
      </c>
      <c r="AW122" s="347">
        <v>1.52671</v>
      </c>
      <c r="AX122" s="348">
        <v>2.4683</v>
      </c>
      <c r="AY122" s="195">
        <v>2</v>
      </c>
      <c r="AZ122" s="195">
        <v>1</v>
      </c>
      <c r="BA122" s="254">
        <v>58871</v>
      </c>
      <c r="BB122" s="255">
        <f>BA122/AB122</f>
        <v>328.888268156425</v>
      </c>
      <c r="BC122" s="203">
        <v>0</v>
      </c>
      <c r="BD122" s="350">
        <v>43871</v>
      </c>
      <c r="BE122" s="343">
        <v>12</v>
      </c>
      <c r="BF122" s="343">
        <v>12</v>
      </c>
      <c r="BG122" s="343">
        <v>2</v>
      </c>
      <c r="BH122" s="343">
        <v>201</v>
      </c>
      <c r="BI122" s="343">
        <v>1</v>
      </c>
      <c r="BJ122" s="343">
        <v>0</v>
      </c>
      <c r="BK122" s="343">
        <v>201</v>
      </c>
      <c r="BL122" s="351">
        <v>43349</v>
      </c>
      <c r="BM122" s="343">
        <v>8</v>
      </c>
      <c r="BN122" s="343">
        <v>8</v>
      </c>
      <c r="BO122" s="343">
        <v>0</v>
      </c>
      <c r="BP122" s="343">
        <v>36</v>
      </c>
      <c r="BQ122" s="343">
        <v>1</v>
      </c>
      <c r="BR122" s="343">
        <v>0</v>
      </c>
      <c r="BS122" s="343">
        <v>36</v>
      </c>
      <c r="BT122" s="351">
        <v>42887</v>
      </c>
      <c r="BU122" s="343">
        <v>13</v>
      </c>
      <c r="BV122" s="343">
        <v>13</v>
      </c>
      <c r="BW122" s="343">
        <v>0</v>
      </c>
      <c r="BX122" s="343">
        <v>56</v>
      </c>
      <c r="BY122" s="343">
        <v>1</v>
      </c>
      <c r="BZ122" s="343">
        <v>0</v>
      </c>
      <c r="CA122" s="343">
        <v>56</v>
      </c>
      <c r="CB122" s="343">
        <v>121.833</v>
      </c>
      <c r="CC122" s="343">
        <v>0</v>
      </c>
      <c r="CD122" s="352"/>
      <c r="CE122" s="343">
        <v>1</v>
      </c>
      <c r="CF122" s="160"/>
      <c r="CG122" s="304">
        <v>830.51</v>
      </c>
      <c r="CH122" s="208">
        <v>110.17</v>
      </c>
      <c r="CI122" s="268">
        <v>13</v>
      </c>
      <c r="CJ122" s="301">
        <v>94.286</v>
      </c>
      <c r="CK122" s="329">
        <v>94.667</v>
      </c>
      <c r="CL122" s="268">
        <v>1</v>
      </c>
    </row>
    <row r="123" ht="14.7" customHeight="1">
      <c r="A123" t="s" s="166">
        <v>102</v>
      </c>
      <c r="B123" t="s" s="167">
        <v>440</v>
      </c>
      <c r="C123" s="170">
        <v>2</v>
      </c>
      <c r="D123" s="170">
        <v>2</v>
      </c>
      <c r="E123" s="170">
        <v>2</v>
      </c>
      <c r="F123" s="302">
        <v>4</v>
      </c>
      <c r="G123" s="479">
        <v>4</v>
      </c>
      <c r="H123" s="455">
        <v>2</v>
      </c>
      <c r="I123" s="455">
        <v>5</v>
      </c>
      <c r="J123" s="456">
        <v>4</v>
      </c>
      <c r="K123" s="175">
        <v>43530</v>
      </c>
      <c r="L123" s="177">
        <v>0</v>
      </c>
      <c r="M123" s="177">
        <v>6</v>
      </c>
      <c r="N123" s="289">
        <v>44173</v>
      </c>
      <c r="O123" t="s" s="179">
        <v>157</v>
      </c>
      <c r="P123" t="s" s="310">
        <v>422</v>
      </c>
      <c r="Q123" t="s" s="181">
        <v>107</v>
      </c>
      <c r="R123" s="182"/>
      <c r="S123" t="s" s="183">
        <v>441</v>
      </c>
      <c r="T123" t="s" s="224">
        <v>442</v>
      </c>
      <c r="U123" s="185">
        <v>23824</v>
      </c>
      <c r="V123" t="s" s="225">
        <v>133</v>
      </c>
      <c r="W123" s="226">
        <v>104</v>
      </c>
      <c r="X123" t="s" s="227">
        <v>443</v>
      </c>
      <c r="Y123" s="228">
        <v>129</v>
      </c>
      <c r="Z123" s="228">
        <v>116</v>
      </c>
      <c r="AA123" s="229">
        <v>106</v>
      </c>
      <c r="AB123" s="191">
        <v>180</v>
      </c>
      <c r="AC123" s="177">
        <v>129.3</v>
      </c>
      <c r="AD123" s="192">
        <f>AC123/AB123</f>
        <v>0.718333333333333</v>
      </c>
      <c r="AE123" s="177">
        <v>155.097826086957</v>
      </c>
      <c r="AF123" s="192">
        <f>AE123/AB123</f>
        <v>0.861654589371983</v>
      </c>
      <c r="AG123" s="192">
        <f>AC123/AE123</f>
        <v>0.833667390847289</v>
      </c>
      <c r="AH123" s="193"/>
      <c r="AI123" t="s" s="230">
        <v>120</v>
      </c>
      <c r="AJ123" s="195">
        <v>0</v>
      </c>
      <c r="AK123" s="197">
        <v>3.5059</v>
      </c>
      <c r="AL123" s="322">
        <v>0.35841</v>
      </c>
      <c r="AM123" s="460">
        <v>1.05912</v>
      </c>
      <c r="AN123" s="461">
        <v>2.08837</v>
      </c>
      <c r="AO123" s="461">
        <v>1.41753</v>
      </c>
      <c r="AP123" s="461">
        <v>0.03186</v>
      </c>
      <c r="AQ123" s="461">
        <v>3.2933</v>
      </c>
      <c r="AR123" s="461">
        <v>0.41143</v>
      </c>
      <c r="AS123" s="461">
        <v>0.73336</v>
      </c>
      <c r="AT123" s="461">
        <v>2.1485</v>
      </c>
      <c r="AU123" s="461">
        <v>3.41968</v>
      </c>
      <c r="AV123" s="461">
        <v>0.35793</v>
      </c>
      <c r="AW123" s="461">
        <v>1.07555</v>
      </c>
      <c r="AX123" s="462">
        <v>1.99912</v>
      </c>
      <c r="AY123" s="195">
        <v>1</v>
      </c>
      <c r="AZ123" s="195">
        <v>0</v>
      </c>
      <c r="BA123" s="235">
        <v>0</v>
      </c>
      <c r="BB123" s="255">
        <f>BA123/AB123</f>
        <v>0</v>
      </c>
      <c r="BC123" s="203">
        <v>0</v>
      </c>
      <c r="BD123" s="463">
        <v>43530</v>
      </c>
      <c r="BE123" s="455">
        <v>19</v>
      </c>
      <c r="BF123" s="455">
        <v>19</v>
      </c>
      <c r="BG123" s="455">
        <v>1</v>
      </c>
      <c r="BH123" s="455">
        <v>96</v>
      </c>
      <c r="BI123" s="455">
        <v>1</v>
      </c>
      <c r="BJ123" s="455">
        <v>0</v>
      </c>
      <c r="BK123" s="455">
        <v>96</v>
      </c>
      <c r="BL123" s="464">
        <v>43147</v>
      </c>
      <c r="BM123" s="455">
        <v>16</v>
      </c>
      <c r="BN123" s="455">
        <v>16</v>
      </c>
      <c r="BO123" s="455">
        <v>0</v>
      </c>
      <c r="BP123" s="455">
        <v>88</v>
      </c>
      <c r="BQ123" s="455">
        <v>1</v>
      </c>
      <c r="BR123" s="455">
        <v>0</v>
      </c>
      <c r="BS123" s="455">
        <v>88</v>
      </c>
      <c r="BT123" s="464">
        <v>42754</v>
      </c>
      <c r="BU123" s="455">
        <v>8</v>
      </c>
      <c r="BV123" s="455">
        <v>8</v>
      </c>
      <c r="BW123" s="455">
        <v>0</v>
      </c>
      <c r="BX123" s="455">
        <v>32</v>
      </c>
      <c r="BY123" s="455">
        <v>1</v>
      </c>
      <c r="BZ123" s="455">
        <v>0</v>
      </c>
      <c r="CA123" s="455">
        <v>32</v>
      </c>
      <c r="CB123" s="455">
        <v>82.667</v>
      </c>
      <c r="CC123" s="455">
        <v>0</v>
      </c>
      <c r="CD123" s="465"/>
      <c r="CE123" s="455">
        <v>0</v>
      </c>
      <c r="CF123" s="218"/>
      <c r="CG123" s="285">
        <v>503.6</v>
      </c>
      <c r="CH123" s="286">
        <v>71.94</v>
      </c>
      <c r="CI123" s="268">
        <v>10</v>
      </c>
      <c r="CJ123" s="257">
        <v>83.453</v>
      </c>
      <c r="CK123" s="258">
        <v>65.625</v>
      </c>
      <c r="CL123" s="212">
        <v>0</v>
      </c>
    </row>
    <row r="124" ht="14.7" customHeight="1">
      <c r="A124" t="s" s="166">
        <v>102</v>
      </c>
      <c r="B124" t="s" s="167">
        <v>444</v>
      </c>
      <c r="C124" s="318">
        <v>1</v>
      </c>
      <c r="D124" s="170">
        <v>2</v>
      </c>
      <c r="E124" s="170">
        <v>2</v>
      </c>
      <c r="F124" s="319">
        <v>1</v>
      </c>
      <c r="G124" s="342">
        <v>1</v>
      </c>
      <c r="H124" s="343">
        <v>2</v>
      </c>
      <c r="I124" s="343">
        <v>1</v>
      </c>
      <c r="J124" s="344">
        <v>1</v>
      </c>
      <c r="K124" s="175">
        <v>43636</v>
      </c>
      <c r="L124" s="177">
        <v>0</v>
      </c>
      <c r="M124" s="177">
        <v>1</v>
      </c>
      <c r="N124" s="178">
        <v>44176</v>
      </c>
      <c r="O124" t="s" s="179">
        <v>157</v>
      </c>
      <c r="P124" t="s" s="310">
        <v>422</v>
      </c>
      <c r="Q124" t="s" s="181">
        <v>107</v>
      </c>
      <c r="R124" s="182"/>
      <c r="S124" t="s" s="183">
        <v>445</v>
      </c>
      <c r="T124" t="s" s="224">
        <v>446</v>
      </c>
      <c r="U124" s="185">
        <v>24228</v>
      </c>
      <c r="V124" t="s" s="225">
        <v>231</v>
      </c>
      <c r="W124" s="226">
        <v>122</v>
      </c>
      <c r="X124" t="s" s="227">
        <v>447</v>
      </c>
      <c r="Y124" s="228">
        <v>118</v>
      </c>
      <c r="Z124" s="228">
        <v>120</v>
      </c>
      <c r="AA124" s="229">
        <v>130</v>
      </c>
      <c r="AB124" s="191">
        <v>100</v>
      </c>
      <c r="AC124" s="177">
        <v>76.90000000000001</v>
      </c>
      <c r="AD124" s="192">
        <f>AC124/AB124</f>
        <v>0.769</v>
      </c>
      <c r="AE124" s="177">
        <v>90.1521739130435</v>
      </c>
      <c r="AF124" s="192">
        <f>AE124/AB124</f>
        <v>0.901521739130435</v>
      </c>
      <c r="AG124" s="192">
        <f>AC124/AE124</f>
        <v>0.853002170243549</v>
      </c>
      <c r="AH124" t="s" s="321">
        <v>162</v>
      </c>
      <c r="AI124" t="s" s="230">
        <v>120</v>
      </c>
      <c r="AJ124" s="195">
        <v>0</v>
      </c>
      <c r="AK124" s="197">
        <v>3.59683</v>
      </c>
      <c r="AL124" s="197">
        <v>0.51884</v>
      </c>
      <c r="AM124" s="346">
        <v>1.00589</v>
      </c>
      <c r="AN124" s="347">
        <v>2.0721</v>
      </c>
      <c r="AO124" s="347">
        <v>1.52473</v>
      </c>
      <c r="AP124" s="347">
        <v>0.04129</v>
      </c>
      <c r="AQ124" s="347">
        <v>3.30462</v>
      </c>
      <c r="AR124" s="347">
        <v>0.42473</v>
      </c>
      <c r="AS124" s="347">
        <v>0.7712599999999999</v>
      </c>
      <c r="AT124" s="347">
        <v>2.10863</v>
      </c>
      <c r="AU124" s="347">
        <v>3.49636</v>
      </c>
      <c r="AV124" s="347">
        <v>0.50193</v>
      </c>
      <c r="AW124" s="347">
        <v>0.9713000000000001</v>
      </c>
      <c r="AX124" s="348">
        <v>2.02106</v>
      </c>
      <c r="AY124" s="234">
        <v>0</v>
      </c>
      <c r="AZ124" s="195">
        <v>0</v>
      </c>
      <c r="BA124" s="235">
        <v>0</v>
      </c>
      <c r="BB124" s="255">
        <f>BA124/AB124</f>
        <v>0</v>
      </c>
      <c r="BC124" s="203">
        <v>0</v>
      </c>
      <c r="BD124" s="350">
        <v>43636</v>
      </c>
      <c r="BE124" s="343">
        <v>9</v>
      </c>
      <c r="BF124" s="343">
        <v>9</v>
      </c>
      <c r="BG124" s="343">
        <v>0</v>
      </c>
      <c r="BH124" s="343">
        <v>56</v>
      </c>
      <c r="BI124" s="343">
        <v>2</v>
      </c>
      <c r="BJ124" s="343">
        <v>28</v>
      </c>
      <c r="BK124" s="343">
        <v>84</v>
      </c>
      <c r="BL124" s="351">
        <v>43133</v>
      </c>
      <c r="BM124" s="343">
        <v>18</v>
      </c>
      <c r="BN124" s="343">
        <v>18</v>
      </c>
      <c r="BO124" s="343">
        <v>0</v>
      </c>
      <c r="BP124" s="343">
        <v>84</v>
      </c>
      <c r="BQ124" s="343">
        <v>1</v>
      </c>
      <c r="BR124" s="343">
        <v>0</v>
      </c>
      <c r="BS124" s="343">
        <v>84</v>
      </c>
      <c r="BT124" s="351">
        <v>42719</v>
      </c>
      <c r="BU124" s="343">
        <v>9</v>
      </c>
      <c r="BV124" s="343">
        <v>9</v>
      </c>
      <c r="BW124" s="343">
        <v>0</v>
      </c>
      <c r="BX124" s="343">
        <v>52</v>
      </c>
      <c r="BY124" s="343">
        <v>1</v>
      </c>
      <c r="BZ124" s="343">
        <v>0</v>
      </c>
      <c r="CA124" s="343">
        <v>52</v>
      </c>
      <c r="CB124" s="343">
        <v>78.667</v>
      </c>
      <c r="CC124" s="343">
        <v>0</v>
      </c>
      <c r="CD124" s="352"/>
      <c r="CE124" s="343">
        <v>0</v>
      </c>
      <c r="CF124" s="160"/>
      <c r="CG124" s="304">
        <v>964.29</v>
      </c>
      <c r="CH124" s="208">
        <v>345.24</v>
      </c>
      <c r="CI124" s="209">
        <v>29</v>
      </c>
      <c r="CJ124" s="298">
        <v>73.81</v>
      </c>
      <c r="CK124" s="258">
        <v>68.75</v>
      </c>
      <c r="CL124" s="212">
        <v>0</v>
      </c>
    </row>
    <row r="125" ht="14.7" customHeight="1">
      <c r="A125" t="s" s="166">
        <v>102</v>
      </c>
      <c r="B125" t="s" s="167">
        <v>448</v>
      </c>
      <c r="C125" s="260">
        <v>3</v>
      </c>
      <c r="D125" s="170">
        <v>2</v>
      </c>
      <c r="E125" s="260">
        <v>3</v>
      </c>
      <c r="F125" s="302">
        <v>4</v>
      </c>
      <c r="G125" s="555">
        <v>4</v>
      </c>
      <c r="H125" s="527">
        <v>2</v>
      </c>
      <c r="I125" s="527">
        <v>2</v>
      </c>
      <c r="J125" s="528">
        <v>5</v>
      </c>
      <c r="K125" s="333">
        <v>44286</v>
      </c>
      <c r="L125" s="177">
        <v>0</v>
      </c>
      <c r="M125" s="177">
        <v>1</v>
      </c>
      <c r="N125" s="178">
        <v>44187</v>
      </c>
      <c r="O125" t="s" s="179">
        <v>157</v>
      </c>
      <c r="P125" t="s" s="310">
        <v>422</v>
      </c>
      <c r="Q125" t="s" s="181">
        <v>107</v>
      </c>
      <c r="R125" s="182"/>
      <c r="S125" t="s" s="183">
        <v>449</v>
      </c>
      <c r="T125" t="s" s="224">
        <v>450</v>
      </c>
      <c r="U125" s="185">
        <v>23936</v>
      </c>
      <c r="V125" t="s" s="225">
        <v>172</v>
      </c>
      <c r="W125" s="226">
        <v>87</v>
      </c>
      <c r="X125" t="s" s="227">
        <v>451</v>
      </c>
      <c r="Y125" s="228">
        <v>126</v>
      </c>
      <c r="Z125" s="228">
        <v>129</v>
      </c>
      <c r="AA125" s="229">
        <v>116</v>
      </c>
      <c r="AB125" s="191">
        <v>60</v>
      </c>
      <c r="AC125" s="177">
        <v>51.1</v>
      </c>
      <c r="AD125" s="192">
        <f>AC125/AB125</f>
        <v>0.851666666666667</v>
      </c>
      <c r="AE125" s="177">
        <v>56.695652173913</v>
      </c>
      <c r="AF125" s="192">
        <f>AE125/AB125</f>
        <v>0.944927536231883</v>
      </c>
      <c r="AG125" s="192">
        <f>AC125/AE125</f>
        <v>0.901303680981596</v>
      </c>
      <c r="AH125" s="193"/>
      <c r="AI125" t="s" s="230">
        <v>120</v>
      </c>
      <c r="AJ125" s="195">
        <v>0</v>
      </c>
      <c r="AK125" s="266">
        <v>3.11292</v>
      </c>
      <c r="AL125" s="266">
        <v>0.44337</v>
      </c>
      <c r="AM125" s="532">
        <v>0.83943</v>
      </c>
      <c r="AN125" s="533">
        <v>1.83012</v>
      </c>
      <c r="AO125" s="533">
        <v>1.2828</v>
      </c>
      <c r="AP125" s="533">
        <v>0</v>
      </c>
      <c r="AQ125" s="533">
        <v>3.40313</v>
      </c>
      <c r="AR125" s="533">
        <v>0.43182</v>
      </c>
      <c r="AS125" s="533">
        <v>0.82226</v>
      </c>
      <c r="AT125" s="533">
        <v>2.14904</v>
      </c>
      <c r="AU125" s="533">
        <v>2.93837</v>
      </c>
      <c r="AV125" s="533">
        <v>0.42187</v>
      </c>
      <c r="AW125" s="533">
        <v>0.76029</v>
      </c>
      <c r="AX125" s="534">
        <v>1.75146</v>
      </c>
      <c r="AY125" s="195">
        <v>1</v>
      </c>
      <c r="AZ125" s="195">
        <v>0</v>
      </c>
      <c r="BA125" s="235">
        <v>0</v>
      </c>
      <c r="BB125" s="255">
        <f>BA125/AB125</f>
        <v>0</v>
      </c>
      <c r="BC125" s="203">
        <v>0</v>
      </c>
      <c r="BD125" s="535">
        <v>44286</v>
      </c>
      <c r="BE125" s="527">
        <v>9</v>
      </c>
      <c r="BF125" s="527">
        <v>9</v>
      </c>
      <c r="BG125" s="527">
        <v>0</v>
      </c>
      <c r="BH125" s="527">
        <v>40</v>
      </c>
      <c r="BI125" s="527">
        <v>1</v>
      </c>
      <c r="BJ125" s="527">
        <v>0</v>
      </c>
      <c r="BK125" s="527">
        <v>40</v>
      </c>
      <c r="BL125" s="536">
        <v>43643</v>
      </c>
      <c r="BM125" s="527">
        <v>12</v>
      </c>
      <c r="BN125" s="527">
        <v>11</v>
      </c>
      <c r="BO125" s="527">
        <v>0</v>
      </c>
      <c r="BP125" s="527">
        <v>68</v>
      </c>
      <c r="BQ125" s="527">
        <v>1</v>
      </c>
      <c r="BR125" s="527">
        <v>0</v>
      </c>
      <c r="BS125" s="527">
        <v>68</v>
      </c>
      <c r="BT125" s="536">
        <v>43231</v>
      </c>
      <c r="BU125" s="527">
        <v>6</v>
      </c>
      <c r="BV125" s="527">
        <v>5</v>
      </c>
      <c r="BW125" s="527">
        <v>1</v>
      </c>
      <c r="BX125" s="527">
        <v>24</v>
      </c>
      <c r="BY125" s="527">
        <v>1</v>
      </c>
      <c r="BZ125" s="527">
        <v>0</v>
      </c>
      <c r="CA125" s="527">
        <v>24</v>
      </c>
      <c r="CB125" s="527">
        <v>46.667</v>
      </c>
      <c r="CC125" s="527">
        <v>0</v>
      </c>
      <c r="CD125" s="537"/>
      <c r="CE125" s="527">
        <v>0</v>
      </c>
      <c r="CF125" s="218"/>
      <c r="CG125" s="303">
        <v>1186.44</v>
      </c>
      <c r="CH125" s="208">
        <v>101.69</v>
      </c>
      <c r="CI125" s="212">
        <v>6</v>
      </c>
      <c r="CJ125" s="301">
        <v>98.30500000000001</v>
      </c>
      <c r="CK125" s="288">
        <v>87.342</v>
      </c>
      <c r="CL125" s="212">
        <v>0</v>
      </c>
    </row>
    <row r="126" ht="14.7" customHeight="1">
      <c r="A126" t="s" s="166">
        <v>102</v>
      </c>
      <c r="B126" t="s" s="167">
        <v>452</v>
      </c>
      <c r="C126" s="260">
        <v>3</v>
      </c>
      <c r="D126" s="170">
        <v>2</v>
      </c>
      <c r="E126" s="260">
        <v>3</v>
      </c>
      <c r="F126" s="302">
        <v>4</v>
      </c>
      <c r="G126" s="246">
        <v>4</v>
      </c>
      <c r="H126" s="247">
        <v>2</v>
      </c>
      <c r="I126" s="247">
        <v>3</v>
      </c>
      <c r="J126" s="248">
        <v>5</v>
      </c>
      <c r="K126" s="175">
        <v>43545</v>
      </c>
      <c r="L126" s="308">
        <v>44078</v>
      </c>
      <c r="M126" s="177">
        <v>2</v>
      </c>
      <c r="N126" s="289">
        <v>44173</v>
      </c>
      <c r="O126" t="s" s="179">
        <v>157</v>
      </c>
      <c r="P126" t="s" s="310">
        <v>422</v>
      </c>
      <c r="Q126" t="s" s="181">
        <v>107</v>
      </c>
      <c r="R126" s="182"/>
      <c r="S126" t="s" s="183">
        <v>453</v>
      </c>
      <c r="T126" t="s" s="224">
        <v>454</v>
      </c>
      <c r="U126" s="185">
        <v>24614</v>
      </c>
      <c r="V126" t="s" s="225">
        <v>133</v>
      </c>
      <c r="W126" s="226">
        <v>123</v>
      </c>
      <c r="X126" t="s" s="227">
        <v>455</v>
      </c>
      <c r="Y126" s="228">
        <v>131</v>
      </c>
      <c r="Z126" s="228">
        <v>133</v>
      </c>
      <c r="AA126" s="229">
        <v>133</v>
      </c>
      <c r="AB126" s="191">
        <v>120</v>
      </c>
      <c r="AC126" s="177">
        <v>109.3</v>
      </c>
      <c r="AD126" s="192">
        <f>AC126/AB126</f>
        <v>0.9108333333333331</v>
      </c>
      <c r="AE126" s="177">
        <v>109.521739130435</v>
      </c>
      <c r="AF126" s="192">
        <f>AE126/AB126</f>
        <v>0.912681159420292</v>
      </c>
      <c r="AG126" s="192">
        <f>AC126/AE126</f>
        <v>0.997975387058355</v>
      </c>
      <c r="AH126" s="193"/>
      <c r="AI126" t="s" s="230">
        <v>120</v>
      </c>
      <c r="AJ126" s="195">
        <v>0</v>
      </c>
      <c r="AK126" s="266">
        <v>3.20807</v>
      </c>
      <c r="AL126" s="322">
        <v>0.35827</v>
      </c>
      <c r="AM126" s="231">
        <v>1.03053</v>
      </c>
      <c r="AN126" s="232">
        <v>1.81927</v>
      </c>
      <c r="AO126" s="232">
        <v>1.3888</v>
      </c>
      <c r="AP126" s="232">
        <v>0.05495</v>
      </c>
      <c r="AQ126" s="232">
        <v>3.5333</v>
      </c>
      <c r="AR126" s="232">
        <v>0.35794</v>
      </c>
      <c r="AS126" s="232">
        <v>0.83838</v>
      </c>
      <c r="AT126" s="232">
        <v>2.33697</v>
      </c>
      <c r="AU126" s="232">
        <v>2.91663</v>
      </c>
      <c r="AV126" s="232">
        <v>0.41126</v>
      </c>
      <c r="AW126" s="232">
        <v>0.91543</v>
      </c>
      <c r="AX126" s="233">
        <v>1.60107</v>
      </c>
      <c r="AY126" s="195">
        <v>2</v>
      </c>
      <c r="AZ126" s="195">
        <v>0</v>
      </c>
      <c r="BA126" s="235">
        <v>0</v>
      </c>
      <c r="BB126" s="255">
        <f>BA126/AB126</f>
        <v>0</v>
      </c>
      <c r="BC126" s="203">
        <v>0</v>
      </c>
      <c r="BD126" s="256">
        <v>43545</v>
      </c>
      <c r="BE126" s="247">
        <v>17</v>
      </c>
      <c r="BF126" s="247">
        <v>15</v>
      </c>
      <c r="BG126" s="247">
        <v>2</v>
      </c>
      <c r="BH126" s="247">
        <v>80</v>
      </c>
      <c r="BI126" s="247">
        <v>1</v>
      </c>
      <c r="BJ126" s="247">
        <v>0</v>
      </c>
      <c r="BK126" s="247">
        <v>80</v>
      </c>
      <c r="BL126" s="238">
        <v>43041</v>
      </c>
      <c r="BM126" s="247">
        <v>2</v>
      </c>
      <c r="BN126" s="247">
        <v>2</v>
      </c>
      <c r="BO126" s="247">
        <v>0</v>
      </c>
      <c r="BP126" s="247">
        <v>8</v>
      </c>
      <c r="BQ126" s="247">
        <v>1</v>
      </c>
      <c r="BR126" s="247">
        <v>0</v>
      </c>
      <c r="BS126" s="247">
        <v>8</v>
      </c>
      <c r="BT126" s="238">
        <v>42691</v>
      </c>
      <c r="BU126" s="247">
        <v>5</v>
      </c>
      <c r="BV126" s="247">
        <v>5</v>
      </c>
      <c r="BW126" s="247">
        <v>0</v>
      </c>
      <c r="BX126" s="247">
        <v>24</v>
      </c>
      <c r="BY126" s="247">
        <v>1</v>
      </c>
      <c r="BZ126" s="247">
        <v>0</v>
      </c>
      <c r="CA126" s="247">
        <v>24</v>
      </c>
      <c r="CB126" s="247">
        <v>46.667</v>
      </c>
      <c r="CC126" s="247">
        <v>0</v>
      </c>
      <c r="CD126" s="217"/>
      <c r="CE126" s="247">
        <v>0</v>
      </c>
      <c r="CF126" s="218"/>
      <c r="CG126" s="304">
        <v>866.0700000000001</v>
      </c>
      <c r="CH126" s="208">
        <v>116.07</v>
      </c>
      <c r="CI126" s="268">
        <v>13</v>
      </c>
      <c r="CJ126" s="257">
        <v>84.821</v>
      </c>
      <c r="CK126" s="258">
        <v>64.336</v>
      </c>
      <c r="CL126" s="212">
        <v>0</v>
      </c>
    </row>
    <row r="127" ht="14.7" customHeight="1">
      <c r="A127" t="s" s="166">
        <v>102</v>
      </c>
      <c r="B127" t="s" s="167">
        <v>456</v>
      </c>
      <c r="C127" s="170">
        <v>2</v>
      </c>
      <c r="D127" s="170">
        <v>2</v>
      </c>
      <c r="E127" s="170">
        <v>2</v>
      </c>
      <c r="F127" s="302">
        <v>4</v>
      </c>
      <c r="G127" s="246">
        <v>4</v>
      </c>
      <c r="H127" s="247">
        <v>2</v>
      </c>
      <c r="I127" s="247">
        <v>4</v>
      </c>
      <c r="J127" s="248">
        <v>5</v>
      </c>
      <c r="K127" s="175">
        <v>43560</v>
      </c>
      <c r="L127" s="308">
        <v>44084</v>
      </c>
      <c r="M127" s="177">
        <v>3</v>
      </c>
      <c r="N127" s="289">
        <v>44252</v>
      </c>
      <c r="O127" t="s" s="179">
        <v>220</v>
      </c>
      <c r="P127" t="s" s="310">
        <v>422</v>
      </c>
      <c r="Q127" t="s" s="181">
        <v>107</v>
      </c>
      <c r="R127" s="182"/>
      <c r="S127" t="s" s="183">
        <v>457</v>
      </c>
      <c r="T127" t="s" s="224">
        <v>458</v>
      </c>
      <c r="U127" s="185">
        <v>22485</v>
      </c>
      <c r="V127" t="s" s="225">
        <v>133</v>
      </c>
      <c r="W127" s="226">
        <v>39</v>
      </c>
      <c r="X127" t="s" s="227">
        <v>459</v>
      </c>
      <c r="Y127" s="228">
        <v>29</v>
      </c>
      <c r="Z127" s="228">
        <v>107</v>
      </c>
      <c r="AA127" s="229">
        <v>19</v>
      </c>
      <c r="AB127" s="191">
        <v>130</v>
      </c>
      <c r="AC127" s="177">
        <v>79.3</v>
      </c>
      <c r="AD127" s="192">
        <f>AC127/AB127</f>
        <v>0.61</v>
      </c>
      <c r="AE127" s="177">
        <v>100.717391304348</v>
      </c>
      <c r="AF127" s="192">
        <f>AE127/AB127</f>
        <v>0.7747491638796</v>
      </c>
      <c r="AG127" s="192">
        <f>AC127/AE127</f>
        <v>0.787351608029353</v>
      </c>
      <c r="AH127" s="193"/>
      <c r="AI127" t="s" s="230">
        <v>120</v>
      </c>
      <c r="AJ127" s="195">
        <v>0</v>
      </c>
      <c r="AK127" s="197">
        <v>3.35447</v>
      </c>
      <c r="AL127" s="322">
        <v>0.37271</v>
      </c>
      <c r="AM127" s="231">
        <v>0.93044</v>
      </c>
      <c r="AN127" s="232">
        <v>2.05133</v>
      </c>
      <c r="AO127" s="232">
        <v>1.30314</v>
      </c>
      <c r="AP127" s="232">
        <v>0.05868</v>
      </c>
      <c r="AQ127" s="232">
        <v>3.06799</v>
      </c>
      <c r="AR127" s="232">
        <v>0.31777</v>
      </c>
      <c r="AS127" s="232">
        <v>0.69123</v>
      </c>
      <c r="AT127" s="232">
        <v>2.05899</v>
      </c>
      <c r="AU127" s="232">
        <v>3.51227</v>
      </c>
      <c r="AV127" s="232">
        <v>0.48192</v>
      </c>
      <c r="AW127" s="232">
        <v>1.00246</v>
      </c>
      <c r="AX127" s="233">
        <v>2.04903</v>
      </c>
      <c r="AY127" s="195">
        <v>1</v>
      </c>
      <c r="AZ127" s="195">
        <v>0</v>
      </c>
      <c r="BA127" s="235">
        <v>0</v>
      </c>
      <c r="BB127" s="255">
        <f>BA127/AB127</f>
        <v>0</v>
      </c>
      <c r="BC127" s="203">
        <v>0</v>
      </c>
      <c r="BD127" s="256">
        <v>43560</v>
      </c>
      <c r="BE127" s="247">
        <v>30</v>
      </c>
      <c r="BF127" s="247">
        <v>27</v>
      </c>
      <c r="BG127" s="247">
        <v>4</v>
      </c>
      <c r="BH127" s="247">
        <v>132</v>
      </c>
      <c r="BI127" s="247">
        <v>1</v>
      </c>
      <c r="BJ127" s="247">
        <v>0</v>
      </c>
      <c r="BK127" s="247">
        <v>132</v>
      </c>
      <c r="BL127" s="238">
        <v>43076</v>
      </c>
      <c r="BM127" s="247">
        <v>10</v>
      </c>
      <c r="BN127" s="247">
        <v>10</v>
      </c>
      <c r="BO127" s="247">
        <v>0</v>
      </c>
      <c r="BP127" s="247">
        <v>44</v>
      </c>
      <c r="BQ127" s="247">
        <v>1</v>
      </c>
      <c r="BR127" s="247">
        <v>0</v>
      </c>
      <c r="BS127" s="247">
        <v>44</v>
      </c>
      <c r="BT127" s="238">
        <v>42706</v>
      </c>
      <c r="BU127" s="247">
        <v>13</v>
      </c>
      <c r="BV127" s="247">
        <v>13</v>
      </c>
      <c r="BW127" s="247">
        <v>0</v>
      </c>
      <c r="BX127" s="247">
        <v>56</v>
      </c>
      <c r="BY127" s="247">
        <v>1</v>
      </c>
      <c r="BZ127" s="247">
        <v>0</v>
      </c>
      <c r="CA127" s="247">
        <v>56</v>
      </c>
      <c r="CB127" s="247">
        <v>90</v>
      </c>
      <c r="CC127" s="247">
        <v>0</v>
      </c>
      <c r="CD127" s="217"/>
      <c r="CE127" s="247">
        <v>0</v>
      </c>
      <c r="CF127" s="218"/>
      <c r="CG127" s="304">
        <v>776.7</v>
      </c>
      <c r="CH127" s="208">
        <v>165.05</v>
      </c>
      <c r="CI127" s="268">
        <v>17</v>
      </c>
      <c r="CJ127" s="298">
        <v>76.471</v>
      </c>
      <c r="CK127" s="258">
        <v>60</v>
      </c>
      <c r="CL127" s="212">
        <v>0</v>
      </c>
    </row>
    <row r="128" ht="14.7" customHeight="1">
      <c r="A128" t="s" s="166">
        <v>102</v>
      </c>
      <c r="B128" t="s" s="167">
        <v>460</v>
      </c>
      <c r="C128" s="259">
        <v>5</v>
      </c>
      <c r="D128" s="260">
        <v>3</v>
      </c>
      <c r="E128" s="169">
        <v>4</v>
      </c>
      <c r="F128" s="261">
        <v>5</v>
      </c>
      <c r="G128" s="246">
        <v>5</v>
      </c>
      <c r="H128" s="247">
        <v>4</v>
      </c>
      <c r="I128" s="247">
        <v>3</v>
      </c>
      <c r="J128" s="248">
        <v>5</v>
      </c>
      <c r="K128" s="333">
        <v>44321</v>
      </c>
      <c r="L128" s="308">
        <v>44218</v>
      </c>
      <c r="M128" s="177">
        <v>3</v>
      </c>
      <c r="N128" s="289">
        <v>44218</v>
      </c>
      <c r="O128" t="s" s="179">
        <v>220</v>
      </c>
      <c r="P128" t="s" s="310">
        <v>422</v>
      </c>
      <c r="Q128" t="s" s="181">
        <v>107</v>
      </c>
      <c r="R128" s="182"/>
      <c r="S128" t="s" s="183">
        <v>461</v>
      </c>
      <c r="T128" t="s" s="224">
        <v>296</v>
      </c>
      <c r="U128" s="185">
        <v>20176</v>
      </c>
      <c r="V128" t="s" s="225">
        <v>110</v>
      </c>
      <c r="W128" s="226">
        <v>2</v>
      </c>
      <c r="X128" t="s" s="227">
        <v>297</v>
      </c>
      <c r="Y128" s="228">
        <v>2</v>
      </c>
      <c r="Z128" s="228">
        <v>18</v>
      </c>
      <c r="AA128" s="229">
        <v>4</v>
      </c>
      <c r="AB128" s="191">
        <v>164</v>
      </c>
      <c r="AC128" s="177">
        <v>116.7</v>
      </c>
      <c r="AD128" s="192">
        <f>AC128/AB128</f>
        <v>0.7115853658536589</v>
      </c>
      <c r="AE128" s="177">
        <v>144.228260869565</v>
      </c>
      <c r="AF128" s="192">
        <f>AE128/AB128</f>
        <v>0.879440615058323</v>
      </c>
      <c r="AG128" s="192">
        <f>AC128/AE128</f>
        <v>0.809134071896904</v>
      </c>
      <c r="AH128" s="193"/>
      <c r="AI128" t="s" s="230">
        <v>120</v>
      </c>
      <c r="AJ128" s="195">
        <v>0</v>
      </c>
      <c r="AK128" s="197">
        <v>3.69284</v>
      </c>
      <c r="AL128" s="197">
        <v>0.72158</v>
      </c>
      <c r="AM128" s="231">
        <v>0.90249</v>
      </c>
      <c r="AN128" s="232">
        <v>2.06877</v>
      </c>
      <c r="AO128" s="232">
        <v>1.62407</v>
      </c>
      <c r="AP128" s="232">
        <v>0.05264</v>
      </c>
      <c r="AQ128" s="232">
        <v>3.48066</v>
      </c>
      <c r="AR128" s="232">
        <v>0.39496</v>
      </c>
      <c r="AS128" s="232">
        <v>0.77584</v>
      </c>
      <c r="AT128" s="232">
        <v>2.30987</v>
      </c>
      <c r="AU128" s="232">
        <v>3.40812</v>
      </c>
      <c r="AV128" s="232">
        <v>0.7506699999999999</v>
      </c>
      <c r="AW128" s="232">
        <v>0.86631</v>
      </c>
      <c r="AX128" s="233">
        <v>1.84201</v>
      </c>
      <c r="AY128" s="195">
        <v>3</v>
      </c>
      <c r="AZ128" s="195">
        <v>1</v>
      </c>
      <c r="BA128" s="254">
        <v>3250</v>
      </c>
      <c r="BB128" s="255">
        <f>BA128/AB128</f>
        <v>19.8170731707317</v>
      </c>
      <c r="BC128" s="203">
        <v>0</v>
      </c>
      <c r="BD128" s="256">
        <v>44321</v>
      </c>
      <c r="BE128" s="247">
        <v>4</v>
      </c>
      <c r="BF128" s="247">
        <v>2</v>
      </c>
      <c r="BG128" s="247">
        <v>2</v>
      </c>
      <c r="BH128" s="247">
        <v>16</v>
      </c>
      <c r="BI128" s="247">
        <v>1</v>
      </c>
      <c r="BJ128" s="247">
        <v>0</v>
      </c>
      <c r="BK128" s="247">
        <v>16</v>
      </c>
      <c r="BL128" s="238">
        <v>43594</v>
      </c>
      <c r="BM128" s="247">
        <v>10</v>
      </c>
      <c r="BN128" s="247">
        <v>9</v>
      </c>
      <c r="BO128" s="247">
        <v>0</v>
      </c>
      <c r="BP128" s="247">
        <v>64</v>
      </c>
      <c r="BQ128" s="247">
        <v>1</v>
      </c>
      <c r="BR128" s="247">
        <v>0</v>
      </c>
      <c r="BS128" s="247">
        <v>64</v>
      </c>
      <c r="BT128" s="238">
        <v>43209</v>
      </c>
      <c r="BU128" s="247">
        <v>7</v>
      </c>
      <c r="BV128" s="247">
        <v>7</v>
      </c>
      <c r="BW128" s="247">
        <v>0</v>
      </c>
      <c r="BX128" s="247">
        <v>32</v>
      </c>
      <c r="BY128" s="247">
        <v>1</v>
      </c>
      <c r="BZ128" s="247">
        <v>0</v>
      </c>
      <c r="CA128" s="247">
        <v>32</v>
      </c>
      <c r="CB128" s="247">
        <v>34.667</v>
      </c>
      <c r="CC128" s="247">
        <v>0</v>
      </c>
      <c r="CD128" s="217"/>
      <c r="CE128" s="247">
        <v>1</v>
      </c>
      <c r="CF128" s="218"/>
      <c r="CG128" s="304">
        <v>980.26</v>
      </c>
      <c r="CH128" s="208">
        <v>309.21</v>
      </c>
      <c r="CI128" s="209">
        <v>47</v>
      </c>
      <c r="CJ128" s="301">
        <v>100</v>
      </c>
      <c r="CK128" s="329">
        <v>94.949</v>
      </c>
      <c r="CL128" s="212">
        <v>0</v>
      </c>
    </row>
    <row r="129" ht="14.7" customHeight="1">
      <c r="A129" t="s" s="166">
        <v>102</v>
      </c>
      <c r="B129" t="s" s="167">
        <v>462</v>
      </c>
      <c r="C129" s="260">
        <v>3</v>
      </c>
      <c r="D129" s="170">
        <v>2</v>
      </c>
      <c r="E129" s="260">
        <v>3</v>
      </c>
      <c r="F129" s="563">
        <v>4</v>
      </c>
      <c r="G129" s="246">
        <v>4</v>
      </c>
      <c r="H129" s="247">
        <v>2</v>
      </c>
      <c r="I129" s="247">
        <v>4</v>
      </c>
      <c r="J129" s="248">
        <v>5</v>
      </c>
      <c r="K129" s="333">
        <v>44328</v>
      </c>
      <c r="L129" s="177">
        <v>0</v>
      </c>
      <c r="M129" s="177">
        <v>1</v>
      </c>
      <c r="N129" s="178">
        <v>44186</v>
      </c>
      <c r="O129" t="s" s="179">
        <v>187</v>
      </c>
      <c r="P129" t="s" s="310">
        <v>422</v>
      </c>
      <c r="Q129" t="s" s="181">
        <v>107</v>
      </c>
      <c r="R129" s="182"/>
      <c r="S129" t="s" s="183">
        <v>463</v>
      </c>
      <c r="T129" t="s" s="224">
        <v>464</v>
      </c>
      <c r="U129" s="185">
        <v>24450</v>
      </c>
      <c r="V129" t="s" s="225">
        <v>133</v>
      </c>
      <c r="W129" s="226">
        <v>79</v>
      </c>
      <c r="X129" t="s" s="227">
        <v>465</v>
      </c>
      <c r="Y129" s="228">
        <v>23</v>
      </c>
      <c r="Z129" s="228">
        <v>9</v>
      </c>
      <c r="AA129" s="229">
        <v>71</v>
      </c>
      <c r="AB129" s="191">
        <v>60</v>
      </c>
      <c r="AC129" s="177">
        <v>46.3</v>
      </c>
      <c r="AD129" s="192">
        <f>AC129/AB129</f>
        <v>0.7716666666666669</v>
      </c>
      <c r="AE129" s="177">
        <v>56.4891304347826</v>
      </c>
      <c r="AF129" s="192">
        <f>AE129/AB129</f>
        <v>0.941485507246377</v>
      </c>
      <c r="AG129" s="192">
        <f>AC129/AE129</f>
        <v>0.81962670771599</v>
      </c>
      <c r="AH129" s="193"/>
      <c r="AI129" t="s" s="230">
        <v>120</v>
      </c>
      <c r="AJ129" s="195">
        <v>0</v>
      </c>
      <c r="AK129" s="197">
        <v>3.65754</v>
      </c>
      <c r="AL129" s="266">
        <v>0.47557</v>
      </c>
      <c r="AM129" s="231">
        <v>0.91711</v>
      </c>
      <c r="AN129" s="232">
        <v>2.26487</v>
      </c>
      <c r="AO129" s="232">
        <v>1.39268</v>
      </c>
      <c r="AP129" s="232">
        <v>0.01922</v>
      </c>
      <c r="AQ129" s="232">
        <v>3.41698</v>
      </c>
      <c r="AR129" s="232">
        <v>0.43681</v>
      </c>
      <c r="AS129" s="232">
        <v>0.82059</v>
      </c>
      <c r="AT129" s="232">
        <v>2.15959</v>
      </c>
      <c r="AU129" s="232">
        <v>3.43846</v>
      </c>
      <c r="AV129" s="232">
        <v>0.44734</v>
      </c>
      <c r="AW129" s="232">
        <v>0.83234</v>
      </c>
      <c r="AX129" s="233">
        <v>2.15695</v>
      </c>
      <c r="AY129" s="234">
        <v>0</v>
      </c>
      <c r="AZ129" s="195">
        <v>1</v>
      </c>
      <c r="BA129" s="254">
        <v>68309</v>
      </c>
      <c r="BB129" s="548">
        <f>BA129/AB129</f>
        <v>1138.483333333330</v>
      </c>
      <c r="BC129" s="203">
        <v>0</v>
      </c>
      <c r="BD129" s="256">
        <v>44328</v>
      </c>
      <c r="BE129" s="247">
        <v>2</v>
      </c>
      <c r="BF129" s="247">
        <v>2</v>
      </c>
      <c r="BG129" s="247">
        <v>0</v>
      </c>
      <c r="BH129" s="247">
        <v>8</v>
      </c>
      <c r="BI129" s="247">
        <v>1</v>
      </c>
      <c r="BJ129" s="247">
        <v>0</v>
      </c>
      <c r="BK129" s="247">
        <v>8</v>
      </c>
      <c r="BL129" s="238">
        <v>43510</v>
      </c>
      <c r="BM129" s="247">
        <v>5</v>
      </c>
      <c r="BN129" s="247">
        <v>5</v>
      </c>
      <c r="BO129" s="247">
        <v>0</v>
      </c>
      <c r="BP129" s="247">
        <v>52</v>
      </c>
      <c r="BQ129" s="247">
        <v>1</v>
      </c>
      <c r="BR129" s="247">
        <v>0</v>
      </c>
      <c r="BS129" s="247">
        <v>52</v>
      </c>
      <c r="BT129" s="238">
        <v>43143</v>
      </c>
      <c r="BU129" s="247">
        <v>16</v>
      </c>
      <c r="BV129" s="247">
        <v>16</v>
      </c>
      <c r="BW129" s="247">
        <v>0</v>
      </c>
      <c r="BX129" s="247">
        <v>108</v>
      </c>
      <c r="BY129" s="247">
        <v>2</v>
      </c>
      <c r="BZ129" s="247">
        <v>54</v>
      </c>
      <c r="CA129" s="247">
        <v>162</v>
      </c>
      <c r="CB129" s="247">
        <v>48.333</v>
      </c>
      <c r="CC129" s="247">
        <v>0</v>
      </c>
      <c r="CD129" s="217"/>
      <c r="CE129" s="247">
        <v>1</v>
      </c>
      <c r="CF129" s="218"/>
      <c r="CG129" s="304">
        <v>844.83</v>
      </c>
      <c r="CH129" s="208">
        <v>155.17</v>
      </c>
      <c r="CI129" s="212">
        <v>9</v>
      </c>
      <c r="CJ129" s="257">
        <v>85.965</v>
      </c>
      <c r="CK129" s="361">
        <v>57.333</v>
      </c>
      <c r="CL129" s="212">
        <v>0</v>
      </c>
    </row>
    <row r="130" ht="14.7" customHeight="1">
      <c r="A130" t="s" s="166">
        <v>102</v>
      </c>
      <c r="B130" t="s" s="167">
        <v>466</v>
      </c>
      <c r="C130" s="169">
        <v>4</v>
      </c>
      <c r="D130" s="170">
        <v>2</v>
      </c>
      <c r="E130" s="878">
        <v>5</v>
      </c>
      <c r="F130" s="879">
        <v>1</v>
      </c>
      <c r="G130" s="583">
        <v>1</v>
      </c>
      <c r="H130" s="247">
        <v>2</v>
      </c>
      <c r="I130" s="247">
        <v>1</v>
      </c>
      <c r="J130" s="248">
        <v>2</v>
      </c>
      <c r="K130" s="175">
        <v>43493</v>
      </c>
      <c r="L130" s="177">
        <v>0</v>
      </c>
      <c r="M130" s="177">
        <v>2</v>
      </c>
      <c r="N130" s="359">
        <v>44195</v>
      </c>
      <c r="O130" t="s" s="179">
        <v>220</v>
      </c>
      <c r="P130" t="s" s="310">
        <v>422</v>
      </c>
      <c r="Q130" t="s" s="181">
        <v>107</v>
      </c>
      <c r="R130" s="182"/>
      <c r="S130" t="s" s="183">
        <v>467</v>
      </c>
      <c r="T130" t="s" s="224">
        <v>415</v>
      </c>
      <c r="U130" s="185">
        <v>24651</v>
      </c>
      <c r="V130" t="s" s="225">
        <v>231</v>
      </c>
      <c r="W130" s="226">
        <v>121</v>
      </c>
      <c r="X130" t="s" s="227">
        <v>416</v>
      </c>
      <c r="Y130" s="228">
        <v>127</v>
      </c>
      <c r="Z130" s="228">
        <v>118</v>
      </c>
      <c r="AA130" s="229">
        <v>122</v>
      </c>
      <c r="AB130" s="191">
        <v>180</v>
      </c>
      <c r="AC130" s="177">
        <v>114.2</v>
      </c>
      <c r="AD130" s="192">
        <f>AC130/AB130</f>
        <v>0.634444444444444</v>
      </c>
      <c r="AE130" s="177">
        <v>146.206521739130</v>
      </c>
      <c r="AF130" s="192">
        <f>AE130/AB130</f>
        <v>0.8122584541062779</v>
      </c>
      <c r="AG130" s="192">
        <f>AC130/AE130</f>
        <v>0.78108690803658</v>
      </c>
      <c r="AH130" s="193"/>
      <c r="AI130" t="s" s="230">
        <v>120</v>
      </c>
      <c r="AJ130" s="195">
        <v>0</v>
      </c>
      <c r="AK130" s="197">
        <v>3.90358</v>
      </c>
      <c r="AL130" s="322">
        <v>0.35473</v>
      </c>
      <c r="AM130" s="231">
        <v>1.05953</v>
      </c>
      <c r="AN130" s="232">
        <v>2.48932</v>
      </c>
      <c r="AO130" s="232">
        <v>1.41426</v>
      </c>
      <c r="AP130" s="232">
        <v>0.05029</v>
      </c>
      <c r="AQ130" s="232">
        <v>3.3758</v>
      </c>
      <c r="AR130" s="232">
        <v>0.39406</v>
      </c>
      <c r="AS130" s="232">
        <v>0.78354</v>
      </c>
      <c r="AT130" s="232">
        <v>2.1982</v>
      </c>
      <c r="AU130" s="232">
        <v>3.71452</v>
      </c>
      <c r="AV130" s="232">
        <v>0.36988</v>
      </c>
      <c r="AW130" s="232">
        <v>1.00706</v>
      </c>
      <c r="AX130" s="233">
        <v>2.32906</v>
      </c>
      <c r="AY130" s="234">
        <v>0</v>
      </c>
      <c r="AZ130" s="195">
        <v>0</v>
      </c>
      <c r="BA130" s="235">
        <v>0</v>
      </c>
      <c r="BB130" s="255">
        <f>BA130/AB130</f>
        <v>0</v>
      </c>
      <c r="BC130" s="203">
        <v>0</v>
      </c>
      <c r="BD130" s="256">
        <v>43720</v>
      </c>
      <c r="BE130" s="247">
        <v>2</v>
      </c>
      <c r="BF130" s="247">
        <v>2</v>
      </c>
      <c r="BG130" s="247">
        <v>0</v>
      </c>
      <c r="BH130" s="247">
        <v>8</v>
      </c>
      <c r="BI130" s="247">
        <v>1</v>
      </c>
      <c r="BJ130" s="247">
        <v>0</v>
      </c>
      <c r="BK130" s="247">
        <v>8</v>
      </c>
      <c r="BL130" s="238">
        <v>43244</v>
      </c>
      <c r="BM130" s="247">
        <v>4</v>
      </c>
      <c r="BN130" s="247">
        <v>4</v>
      </c>
      <c r="BO130" s="247">
        <v>0</v>
      </c>
      <c r="BP130" s="247">
        <v>16</v>
      </c>
      <c r="BQ130" s="247">
        <v>1</v>
      </c>
      <c r="BR130" s="247">
        <v>0</v>
      </c>
      <c r="BS130" s="247">
        <v>16</v>
      </c>
      <c r="BT130" s="238">
        <v>42824</v>
      </c>
      <c r="BU130" s="247">
        <v>0</v>
      </c>
      <c r="BV130" s="247">
        <v>0</v>
      </c>
      <c r="BW130" s="247">
        <v>0</v>
      </c>
      <c r="BX130" s="247">
        <v>0</v>
      </c>
      <c r="BY130" s="247">
        <v>0</v>
      </c>
      <c r="BZ130" s="247">
        <v>0</v>
      </c>
      <c r="CA130" s="247">
        <v>0</v>
      </c>
      <c r="CB130" s="247">
        <v>9.333</v>
      </c>
      <c r="CC130" s="247">
        <v>0</v>
      </c>
      <c r="CD130" s="217"/>
      <c r="CE130" s="247">
        <v>0</v>
      </c>
      <c r="CF130" s="218"/>
      <c r="CG130" s="304">
        <v>930.77</v>
      </c>
      <c r="CH130" s="239">
        <v>30.77</v>
      </c>
      <c r="CI130" s="240">
        <v>4</v>
      </c>
      <c r="CJ130" s="257">
        <v>86.047</v>
      </c>
      <c r="CK130" s="361">
        <v>58.182</v>
      </c>
      <c r="CL130" s="212">
        <v>0</v>
      </c>
    </row>
    <row r="131" ht="14.7" customHeight="1">
      <c r="A131" t="s" s="166">
        <v>102</v>
      </c>
      <c r="B131" t="s" s="167">
        <v>468</v>
      </c>
      <c r="C131" s="260">
        <v>3</v>
      </c>
      <c r="D131" s="170">
        <v>2</v>
      </c>
      <c r="E131" s="260">
        <v>3</v>
      </c>
      <c r="F131" s="171">
        <v>2</v>
      </c>
      <c r="G131" s="246">
        <v>2</v>
      </c>
      <c r="H131" s="247">
        <v>3</v>
      </c>
      <c r="I131" s="247">
        <v>3</v>
      </c>
      <c r="J131" s="248">
        <v>2</v>
      </c>
      <c r="K131" s="175">
        <v>43734</v>
      </c>
      <c r="L131" s="308">
        <v>44230</v>
      </c>
      <c r="M131" s="263">
        <v>0</v>
      </c>
      <c r="N131" t="s" s="253">
        <v>128</v>
      </c>
      <c r="O131" t="s" s="264">
        <v>157</v>
      </c>
      <c r="P131" t="s" s="310">
        <v>422</v>
      </c>
      <c r="Q131" t="s" s="181">
        <v>107</v>
      </c>
      <c r="R131" s="182"/>
      <c r="S131" t="s" s="183">
        <v>469</v>
      </c>
      <c r="T131" t="s" s="224">
        <v>230</v>
      </c>
      <c r="U131" s="185">
        <v>24293</v>
      </c>
      <c r="V131" t="s" s="225">
        <v>231</v>
      </c>
      <c r="W131" s="226">
        <v>125</v>
      </c>
      <c r="X131" t="s" s="227">
        <v>232</v>
      </c>
      <c r="Y131" s="228">
        <v>123</v>
      </c>
      <c r="Z131" s="228">
        <v>94</v>
      </c>
      <c r="AA131" s="229">
        <v>125</v>
      </c>
      <c r="AB131" s="191">
        <v>97</v>
      </c>
      <c r="AC131" s="177">
        <v>88.5</v>
      </c>
      <c r="AD131" s="192">
        <f>AC131/AB131</f>
        <v>0.912371134020619</v>
      </c>
      <c r="AE131" s="177">
        <v>92.4021739130435</v>
      </c>
      <c r="AF131" s="192">
        <f>AE131/AB131</f>
        <v>0.952599731062304</v>
      </c>
      <c r="AG131" s="192">
        <f>AC131/AE131</f>
        <v>0.957769674155981</v>
      </c>
      <c r="AH131" s="193"/>
      <c r="AI131" t="s" s="230">
        <v>120</v>
      </c>
      <c r="AJ131" s="195">
        <v>0</v>
      </c>
      <c r="AK131" s="322">
        <v>2.65496</v>
      </c>
      <c r="AL131" s="197">
        <v>0.49522</v>
      </c>
      <c r="AM131" s="231">
        <v>0.70744</v>
      </c>
      <c r="AN131" s="232">
        <v>1.45229</v>
      </c>
      <c r="AO131" s="232">
        <v>1.20266</v>
      </c>
      <c r="AP131" s="232">
        <v>0.05874</v>
      </c>
      <c r="AQ131" s="232">
        <v>3.26187</v>
      </c>
      <c r="AR131" s="232">
        <v>0.35495</v>
      </c>
      <c r="AS131" s="232">
        <v>0.75087</v>
      </c>
      <c r="AT131" s="232">
        <v>2.15606</v>
      </c>
      <c r="AU131" s="232">
        <v>2.61461</v>
      </c>
      <c r="AV131" s="232">
        <v>0.57325</v>
      </c>
      <c r="AW131" s="232">
        <v>0.70167</v>
      </c>
      <c r="AX131" s="233">
        <v>1.38536</v>
      </c>
      <c r="AY131" s="195">
        <v>2</v>
      </c>
      <c r="AZ131" s="195">
        <v>0</v>
      </c>
      <c r="BA131" s="235">
        <v>0</v>
      </c>
      <c r="BB131" s="255">
        <f>BA131/AB131</f>
        <v>0</v>
      </c>
      <c r="BC131" s="203">
        <v>0</v>
      </c>
      <c r="BD131" s="256">
        <v>43734</v>
      </c>
      <c r="BE131" s="247">
        <v>11</v>
      </c>
      <c r="BF131" s="247">
        <v>9</v>
      </c>
      <c r="BG131" s="247">
        <v>3</v>
      </c>
      <c r="BH131" s="247">
        <v>44</v>
      </c>
      <c r="BI131" s="247">
        <v>1</v>
      </c>
      <c r="BJ131" s="247">
        <v>0</v>
      </c>
      <c r="BK131" s="247">
        <v>44</v>
      </c>
      <c r="BL131" s="238">
        <v>43273</v>
      </c>
      <c r="BM131" s="247">
        <v>11</v>
      </c>
      <c r="BN131" s="247">
        <v>11</v>
      </c>
      <c r="BO131" s="247">
        <v>0</v>
      </c>
      <c r="BP131" s="247">
        <v>48</v>
      </c>
      <c r="BQ131" s="247">
        <v>1</v>
      </c>
      <c r="BR131" s="247">
        <v>0</v>
      </c>
      <c r="BS131" s="247">
        <v>48</v>
      </c>
      <c r="BT131" s="238">
        <v>42831</v>
      </c>
      <c r="BU131" s="247">
        <v>7</v>
      </c>
      <c r="BV131" s="247">
        <v>7</v>
      </c>
      <c r="BW131" s="247">
        <v>0</v>
      </c>
      <c r="BX131" s="247">
        <v>40</v>
      </c>
      <c r="BY131" s="247">
        <v>1</v>
      </c>
      <c r="BZ131" s="247">
        <v>0</v>
      </c>
      <c r="CA131" s="247">
        <v>40</v>
      </c>
      <c r="CB131" s="247">
        <v>44.667</v>
      </c>
      <c r="CC131" s="247">
        <v>0</v>
      </c>
      <c r="CD131" s="217"/>
      <c r="CE131" s="247">
        <v>0</v>
      </c>
      <c r="CF131" s="218"/>
      <c r="CG131" s="285">
        <v>0</v>
      </c>
      <c r="CH131" s="239">
        <v>0</v>
      </c>
      <c r="CI131" s="240">
        <v>0</v>
      </c>
      <c r="CJ131" s="301">
        <v>91.95399999999999</v>
      </c>
      <c r="CK131" s="299">
        <v>76.19</v>
      </c>
      <c r="CL131" s="212">
        <v>0</v>
      </c>
    </row>
    <row r="132" ht="14.7" customHeight="1">
      <c r="A132" t="s" s="166">
        <v>102</v>
      </c>
      <c r="B132" t="s" s="167">
        <v>470</v>
      </c>
      <c r="C132" s="169">
        <v>4</v>
      </c>
      <c r="D132" s="170">
        <v>2</v>
      </c>
      <c r="E132" s="259">
        <v>5</v>
      </c>
      <c r="F132" s="319">
        <v>1</v>
      </c>
      <c r="G132" s="246">
        <v>1</v>
      </c>
      <c r="H132" s="247">
        <v>2</v>
      </c>
      <c r="I132" s="247">
        <v>2</v>
      </c>
      <c r="J132" s="248">
        <v>1</v>
      </c>
      <c r="K132" s="175">
        <v>43493</v>
      </c>
      <c r="L132" s="177">
        <v>0</v>
      </c>
      <c r="M132" s="177">
        <v>3</v>
      </c>
      <c r="N132" s="273">
        <v>44224</v>
      </c>
      <c r="O132" t="s" s="179">
        <v>157</v>
      </c>
      <c r="P132" t="s" s="310">
        <v>422</v>
      </c>
      <c r="Q132" t="s" s="181">
        <v>107</v>
      </c>
      <c r="R132" s="182"/>
      <c r="S132" t="s" s="183">
        <v>471</v>
      </c>
      <c r="T132" t="s" s="224">
        <v>472</v>
      </c>
      <c r="U132" s="185">
        <v>24147</v>
      </c>
      <c r="V132" t="s" s="604">
        <v>172</v>
      </c>
      <c r="W132" s="226">
        <v>91</v>
      </c>
      <c r="X132" t="s" s="227">
        <v>473</v>
      </c>
      <c r="Y132" s="228">
        <v>60</v>
      </c>
      <c r="Z132" s="228">
        <v>81</v>
      </c>
      <c r="AA132" s="229">
        <v>57</v>
      </c>
      <c r="AB132" s="191">
        <v>120</v>
      </c>
      <c r="AC132" s="177">
        <v>93.90000000000001</v>
      </c>
      <c r="AD132" s="192">
        <f>AC132/AB132</f>
        <v>0.7825</v>
      </c>
      <c r="AE132" s="177">
        <v>118.456521739130</v>
      </c>
      <c r="AF132" s="192">
        <f>AE132/AB132</f>
        <v>0.987137681159417</v>
      </c>
      <c r="AG132" s="192">
        <f>AC132/AE132</f>
        <v>0.792695907505967</v>
      </c>
      <c r="AH132" s="193"/>
      <c r="AI132" t="s" s="230">
        <v>120</v>
      </c>
      <c r="AJ132" s="195">
        <v>0</v>
      </c>
      <c r="AK132" s="197">
        <v>3.9921</v>
      </c>
      <c r="AL132" s="322">
        <v>0.32827</v>
      </c>
      <c r="AM132" s="231">
        <v>1.04364</v>
      </c>
      <c r="AN132" s="232">
        <v>2.6202</v>
      </c>
      <c r="AO132" s="232">
        <v>1.37191</v>
      </c>
      <c r="AP132" s="232">
        <v>0.02238</v>
      </c>
      <c r="AQ132" s="232">
        <v>3.24152</v>
      </c>
      <c r="AR132" s="232">
        <v>0.35758</v>
      </c>
      <c r="AS132" s="232">
        <v>0.74024</v>
      </c>
      <c r="AT132" s="232">
        <v>2.1437</v>
      </c>
      <c r="AU132" s="232">
        <v>3.95612</v>
      </c>
      <c r="AV132" s="232">
        <v>0.3772</v>
      </c>
      <c r="AW132" s="232">
        <v>1.04998</v>
      </c>
      <c r="AX132" s="233">
        <v>2.51384</v>
      </c>
      <c r="AY132" s="195">
        <v>2</v>
      </c>
      <c r="AZ132" s="195">
        <v>0</v>
      </c>
      <c r="BA132" s="235">
        <v>0</v>
      </c>
      <c r="BB132" s="255">
        <f>BA132/AB132</f>
        <v>0</v>
      </c>
      <c r="BC132" s="203">
        <v>0</v>
      </c>
      <c r="BD132" s="256">
        <v>43493</v>
      </c>
      <c r="BE132" s="247">
        <v>8</v>
      </c>
      <c r="BF132" s="247">
        <v>8</v>
      </c>
      <c r="BG132" s="247">
        <v>0</v>
      </c>
      <c r="BH132" s="247">
        <v>20</v>
      </c>
      <c r="BI132" s="247">
        <v>1</v>
      </c>
      <c r="BJ132" s="247">
        <v>0</v>
      </c>
      <c r="BK132" s="247">
        <v>20</v>
      </c>
      <c r="BL132" s="238">
        <v>43005</v>
      </c>
      <c r="BM132" s="247">
        <v>5</v>
      </c>
      <c r="BN132" s="247">
        <v>2</v>
      </c>
      <c r="BO132" s="247">
        <v>3</v>
      </c>
      <c r="BP132" s="247">
        <v>20</v>
      </c>
      <c r="BQ132" s="247">
        <v>1</v>
      </c>
      <c r="BR132" s="247">
        <v>0</v>
      </c>
      <c r="BS132" s="247">
        <v>20</v>
      </c>
      <c r="BT132" s="238">
        <v>42593</v>
      </c>
      <c r="BU132" s="247">
        <v>11</v>
      </c>
      <c r="BV132" s="247">
        <v>11</v>
      </c>
      <c r="BW132" s="247">
        <v>0</v>
      </c>
      <c r="BX132" s="247">
        <v>44</v>
      </c>
      <c r="BY132" s="247">
        <v>1</v>
      </c>
      <c r="BZ132" s="247">
        <v>0</v>
      </c>
      <c r="CA132" s="247">
        <v>44</v>
      </c>
      <c r="CB132" s="247">
        <v>24</v>
      </c>
      <c r="CC132" s="247">
        <v>0</v>
      </c>
      <c r="CD132" s="217"/>
      <c r="CE132" s="247">
        <v>0</v>
      </c>
      <c r="CF132" s="218"/>
      <c r="CG132" s="285">
        <v>660.38</v>
      </c>
      <c r="CH132" s="239">
        <v>47.17</v>
      </c>
      <c r="CI132" s="240">
        <v>5</v>
      </c>
      <c r="CJ132" s="301">
        <v>95.238</v>
      </c>
      <c r="CK132" s="299">
        <v>61.719</v>
      </c>
      <c r="CL132" s="212">
        <v>0</v>
      </c>
    </row>
    <row r="133" ht="14.7" customHeight="1">
      <c r="A133" s="880"/>
      <c r="B133" t="s" s="836">
        <v>422</v>
      </c>
      <c r="C133" s="483">
        <f>AVERAGE(C115:C132)</f>
        <v>3.44444444444444</v>
      </c>
      <c r="D133" s="481">
        <f>AVERAGE(D115:D132)</f>
        <v>2.77777777777778</v>
      </c>
      <c r="E133" s="483">
        <f>AVERAGE(E115:E132)</f>
        <v>3.33333333333333</v>
      </c>
      <c r="F133" s="837">
        <f>AVERAGE(F115:F132)</f>
        <v>3.61111111111111</v>
      </c>
      <c r="G133" s="216"/>
      <c r="H133" s="217"/>
      <c r="I133" s="217"/>
      <c r="J133" s="307"/>
      <c r="K133" s="850"/>
      <c r="L133" s="851"/>
      <c r="M133" s="851"/>
      <c r="N133" s="852"/>
      <c r="O133" s="310"/>
      <c r="P133" s="310"/>
      <c r="Q133" s="853"/>
      <c r="R133" s="854"/>
      <c r="S133" s="855"/>
      <c r="T133" s="856"/>
      <c r="U133" s="857"/>
      <c r="V133" s="881"/>
      <c r="W133" s="859"/>
      <c r="X133" s="860"/>
      <c r="Y133" s="861"/>
      <c r="Z133" s="861"/>
      <c r="AA133" s="862"/>
      <c r="AB133" s="863"/>
      <c r="AC133" s="851"/>
      <c r="AD133" s="864">
        <f>AC133/AB133</f>
      </c>
      <c r="AE133" s="851"/>
      <c r="AF133" s="864">
        <f>AE133/AB133</f>
      </c>
      <c r="AG133" s="864">
        <f>AC133/AE133</f>
      </c>
      <c r="AH133" s="865"/>
      <c r="AI133" s="866"/>
      <c r="AJ133" s="867"/>
      <c r="AK133" s="882"/>
      <c r="AL133" s="882"/>
      <c r="AM133" s="231"/>
      <c r="AN133" s="232"/>
      <c r="AO133" s="232"/>
      <c r="AP133" s="232"/>
      <c r="AQ133" s="232"/>
      <c r="AR133" s="232"/>
      <c r="AS133" s="232"/>
      <c r="AT133" s="232"/>
      <c r="AU133" s="232"/>
      <c r="AV133" s="232"/>
      <c r="AW133" s="232"/>
      <c r="AX133" s="233"/>
      <c r="AY133" s="867"/>
      <c r="AZ133" s="867"/>
      <c r="BA133" s="883"/>
      <c r="BB133" s="870">
        <f>BA133/AB133</f>
      </c>
      <c r="BC133" s="871"/>
      <c r="BD133" s="256"/>
      <c r="BE133" s="217"/>
      <c r="BF133" s="217"/>
      <c r="BG133" s="217"/>
      <c r="BH133" s="217"/>
      <c r="BI133" s="217"/>
      <c r="BJ133" s="217"/>
      <c r="BK133" s="217"/>
      <c r="BL133" s="238"/>
      <c r="BM133" s="217"/>
      <c r="BN133" s="217"/>
      <c r="BO133" s="217"/>
      <c r="BP133" s="217"/>
      <c r="BQ133" s="217"/>
      <c r="BR133" s="217"/>
      <c r="BS133" s="217"/>
      <c r="BT133" s="238"/>
      <c r="BU133" s="217"/>
      <c r="BV133" s="217"/>
      <c r="BW133" s="217"/>
      <c r="BX133" s="217"/>
      <c r="BY133" s="217"/>
      <c r="BZ133" s="217"/>
      <c r="CA133" s="217"/>
      <c r="CB133" s="217"/>
      <c r="CC133" s="217"/>
      <c r="CD133" s="217"/>
      <c r="CE133" s="217"/>
      <c r="CF133" s="218"/>
      <c r="CG133" s="884"/>
      <c r="CH133" s="885"/>
      <c r="CI133" s="877"/>
      <c r="CJ133" s="875"/>
      <c r="CK133" s="886"/>
      <c r="CL133" s="877"/>
    </row>
    <row r="134" ht="14.7" customHeight="1">
      <c r="A134" t="s" s="166">
        <v>102</v>
      </c>
      <c r="B134" t="s" s="167">
        <v>474</v>
      </c>
      <c r="C134" s="169">
        <v>4</v>
      </c>
      <c r="D134" s="318">
        <v>1</v>
      </c>
      <c r="E134" s="259">
        <v>5</v>
      </c>
      <c r="F134" s="302">
        <v>4</v>
      </c>
      <c r="G134" s="330">
        <v>4</v>
      </c>
      <c r="H134" s="331">
        <v>1</v>
      </c>
      <c r="I134" s="331">
        <v>4</v>
      </c>
      <c r="J134" s="332">
        <v>4</v>
      </c>
      <c r="K134" s="175">
        <v>43740</v>
      </c>
      <c r="L134" s="177">
        <v>0</v>
      </c>
      <c r="M134" s="177">
        <v>2</v>
      </c>
      <c r="N134" s="289">
        <v>44221</v>
      </c>
      <c r="O134" t="s" s="179">
        <v>225</v>
      </c>
      <c r="P134" t="s" s="310">
        <v>475</v>
      </c>
      <c r="Q134" t="s" s="181">
        <v>107</v>
      </c>
      <c r="R134" s="182"/>
      <c r="S134" t="s" s="183">
        <v>476</v>
      </c>
      <c r="T134" t="s" s="224">
        <v>282</v>
      </c>
      <c r="U134" s="185">
        <v>24457</v>
      </c>
      <c r="V134" t="s" s="225">
        <v>133</v>
      </c>
      <c r="W134" s="226">
        <v>84</v>
      </c>
      <c r="X134" t="s" s="227">
        <v>283</v>
      </c>
      <c r="Y134" s="228">
        <v>97</v>
      </c>
      <c r="Z134" s="228">
        <v>127</v>
      </c>
      <c r="AA134" s="229">
        <v>85</v>
      </c>
      <c r="AB134" s="191">
        <v>89</v>
      </c>
      <c r="AC134" s="177">
        <v>69.8</v>
      </c>
      <c r="AD134" s="192">
        <f>AC134/AB134</f>
        <v>0.784269662921348</v>
      </c>
      <c r="AE134" s="177">
        <v>78.25</v>
      </c>
      <c r="AF134" s="192">
        <f>AE134/AB134</f>
        <v>0.879213483146067</v>
      </c>
      <c r="AG134" s="192">
        <f>AC134/AE134</f>
        <v>0.892012779552716</v>
      </c>
      <c r="AH134" s="193"/>
      <c r="AI134" t="s" s="230">
        <v>120</v>
      </c>
      <c r="AJ134" s="195">
        <v>0</v>
      </c>
      <c r="AK134" s="196">
        <v>4.96538</v>
      </c>
      <c r="AL134" s="197">
        <v>0.70924</v>
      </c>
      <c r="AM134" s="335">
        <v>1.44611</v>
      </c>
      <c r="AN134" s="336">
        <v>2.81003</v>
      </c>
      <c r="AO134" s="336">
        <v>2.15535</v>
      </c>
      <c r="AP134" s="336">
        <v>0.1255</v>
      </c>
      <c r="AQ134" s="336">
        <v>3.70742</v>
      </c>
      <c r="AR134" s="336">
        <v>0.73224</v>
      </c>
      <c r="AS134" s="336">
        <v>0.85365</v>
      </c>
      <c r="AT134" s="336">
        <v>2.12153</v>
      </c>
      <c r="AU134" s="336">
        <v>4.30227</v>
      </c>
      <c r="AV134" s="336">
        <v>0.39798</v>
      </c>
      <c r="AW134" s="336">
        <v>1.26162</v>
      </c>
      <c r="AX134" s="337">
        <v>2.72413</v>
      </c>
      <c r="AY134" s="234">
        <v>0</v>
      </c>
      <c r="AZ134" s="195">
        <v>0</v>
      </c>
      <c r="BA134" s="235">
        <v>0</v>
      </c>
      <c r="BB134" s="255">
        <f>BA134/AB134</f>
        <v>0</v>
      </c>
      <c r="BC134" s="203">
        <v>0</v>
      </c>
      <c r="BD134" s="338">
        <v>43740</v>
      </c>
      <c r="BE134" s="331">
        <v>2</v>
      </c>
      <c r="BF134" s="331">
        <v>2</v>
      </c>
      <c r="BG134" s="331">
        <v>0</v>
      </c>
      <c r="BH134" s="331">
        <v>8</v>
      </c>
      <c r="BI134" s="331">
        <v>1</v>
      </c>
      <c r="BJ134" s="331">
        <v>0</v>
      </c>
      <c r="BK134" s="331">
        <v>8</v>
      </c>
      <c r="BL134" s="339">
        <v>43383</v>
      </c>
      <c r="BM134" s="331">
        <v>0</v>
      </c>
      <c r="BN134" s="331">
        <v>0</v>
      </c>
      <c r="BO134" s="331">
        <v>0</v>
      </c>
      <c r="BP134" s="331">
        <v>0</v>
      </c>
      <c r="BQ134" s="331">
        <v>0</v>
      </c>
      <c r="BR134" s="331">
        <v>0</v>
      </c>
      <c r="BS134" s="331">
        <v>0</v>
      </c>
      <c r="BT134" s="339">
        <v>43019</v>
      </c>
      <c r="BU134" s="331">
        <v>0</v>
      </c>
      <c r="BV134" s="331">
        <v>0</v>
      </c>
      <c r="BW134" s="331">
        <v>0</v>
      </c>
      <c r="BX134" s="331">
        <v>0</v>
      </c>
      <c r="BY134" s="331">
        <v>0</v>
      </c>
      <c r="BZ134" s="331">
        <v>0</v>
      </c>
      <c r="CA134" s="331">
        <v>0</v>
      </c>
      <c r="CB134" s="331">
        <v>4</v>
      </c>
      <c r="CC134" s="331">
        <v>0</v>
      </c>
      <c r="CD134" s="340"/>
      <c r="CE134" s="331">
        <v>0</v>
      </c>
      <c r="CF134" s="218"/>
      <c r="CG134" s="304">
        <v>820.51</v>
      </c>
      <c r="CH134" s="208">
        <v>89.73999999999999</v>
      </c>
      <c r="CI134" s="212">
        <v>7</v>
      </c>
      <c r="CJ134" s="301">
        <v>93.182</v>
      </c>
      <c r="CK134" s="299">
        <v>87.2</v>
      </c>
      <c r="CL134" s="212">
        <v>0</v>
      </c>
    </row>
    <row r="135" ht="14.7" customHeight="1">
      <c r="A135" t="s" s="166">
        <v>102</v>
      </c>
      <c r="B135" t="s" s="167">
        <v>477</v>
      </c>
      <c r="C135" s="260">
        <v>3</v>
      </c>
      <c r="D135" s="318">
        <v>1</v>
      </c>
      <c r="E135" s="169">
        <v>4</v>
      </c>
      <c r="F135" s="171">
        <v>2</v>
      </c>
      <c r="G135" s="342">
        <v>2</v>
      </c>
      <c r="H135" s="343">
        <v>1</v>
      </c>
      <c r="I135" s="343">
        <v>2</v>
      </c>
      <c r="J135" s="344">
        <v>2</v>
      </c>
      <c r="K135" s="333">
        <v>44278</v>
      </c>
      <c r="L135" s="308">
        <v>44278</v>
      </c>
      <c r="M135" s="177">
        <v>2</v>
      </c>
      <c r="N135" s="345">
        <v>44209</v>
      </c>
      <c r="O135" t="s" s="179">
        <v>225</v>
      </c>
      <c r="P135" t="s" s="310">
        <v>475</v>
      </c>
      <c r="Q135" t="s" s="181">
        <v>107</v>
      </c>
      <c r="R135" s="182"/>
      <c r="S135" t="s" s="183">
        <v>478</v>
      </c>
      <c r="T135" t="s" s="224">
        <v>479</v>
      </c>
      <c r="U135" s="185">
        <v>24445</v>
      </c>
      <c r="V135" t="s" s="225">
        <v>133</v>
      </c>
      <c r="W135" s="226">
        <v>64</v>
      </c>
      <c r="X135" t="s" s="227">
        <v>480</v>
      </c>
      <c r="Y135" s="228">
        <v>66</v>
      </c>
      <c r="Z135" s="228">
        <v>131</v>
      </c>
      <c r="AA135" s="229">
        <v>30</v>
      </c>
      <c r="AB135" s="191">
        <v>60</v>
      </c>
      <c r="AC135" s="177">
        <v>43.1</v>
      </c>
      <c r="AD135" s="192">
        <f>AC135/AB135</f>
        <v>0.718333333333333</v>
      </c>
      <c r="AE135" s="177">
        <v>51.804347826087</v>
      </c>
      <c r="AF135" s="192">
        <f>AE135/AB135</f>
        <v>0.86340579710145</v>
      </c>
      <c r="AG135" s="192">
        <f>AC135/AE135</f>
        <v>0.8319765002098189</v>
      </c>
      <c r="AH135" s="193"/>
      <c r="AI135" t="s" s="230">
        <v>120</v>
      </c>
      <c r="AJ135" s="195">
        <v>0</v>
      </c>
      <c r="AK135" s="197">
        <v>4.2339</v>
      </c>
      <c r="AL135" s="197">
        <v>0.62736</v>
      </c>
      <c r="AM135" s="346">
        <v>1.21485</v>
      </c>
      <c r="AN135" s="347">
        <v>2.39168</v>
      </c>
      <c r="AO135" s="347">
        <v>1.84221</v>
      </c>
      <c r="AP135" s="347">
        <v>0.02243</v>
      </c>
      <c r="AQ135" s="347">
        <v>3.8205</v>
      </c>
      <c r="AR135" s="347">
        <v>0.88673</v>
      </c>
      <c r="AS135" s="347">
        <v>0.85486</v>
      </c>
      <c r="AT135" s="347">
        <v>2.07892</v>
      </c>
      <c r="AU135" s="347">
        <v>3.55989</v>
      </c>
      <c r="AV135" s="347">
        <v>0.2907</v>
      </c>
      <c r="AW135" s="347">
        <v>1.05837</v>
      </c>
      <c r="AX135" s="348">
        <v>2.3661</v>
      </c>
      <c r="AY135" s="195">
        <v>3</v>
      </c>
      <c r="AZ135" s="195">
        <v>1</v>
      </c>
      <c r="BA135" s="201">
        <v>118346</v>
      </c>
      <c r="BB135" s="548">
        <f>BA135/AB135</f>
        <v>1972.433333333330</v>
      </c>
      <c r="BC135" s="203">
        <v>0</v>
      </c>
      <c r="BD135" s="350">
        <v>44278</v>
      </c>
      <c r="BE135" s="343">
        <v>11</v>
      </c>
      <c r="BF135" s="343">
        <v>5</v>
      </c>
      <c r="BG135" s="343">
        <v>7</v>
      </c>
      <c r="BH135" s="343">
        <v>64</v>
      </c>
      <c r="BI135" s="343">
        <v>1</v>
      </c>
      <c r="BJ135" s="343">
        <v>0</v>
      </c>
      <c r="BK135" s="343">
        <v>64</v>
      </c>
      <c r="BL135" s="351">
        <v>43719</v>
      </c>
      <c r="BM135" s="343">
        <v>0</v>
      </c>
      <c r="BN135" s="343">
        <v>0</v>
      </c>
      <c r="BO135" s="343">
        <v>0</v>
      </c>
      <c r="BP135" s="343">
        <v>0</v>
      </c>
      <c r="BQ135" s="343">
        <v>0</v>
      </c>
      <c r="BR135" s="343">
        <v>0</v>
      </c>
      <c r="BS135" s="343">
        <v>0</v>
      </c>
      <c r="BT135" s="351">
        <v>43327</v>
      </c>
      <c r="BU135" s="343">
        <v>5</v>
      </c>
      <c r="BV135" s="343">
        <v>5</v>
      </c>
      <c r="BW135" s="343">
        <v>0</v>
      </c>
      <c r="BX135" s="343">
        <v>20</v>
      </c>
      <c r="BY135" s="343">
        <v>1</v>
      </c>
      <c r="BZ135" s="343">
        <v>0</v>
      </c>
      <c r="CA135" s="343">
        <v>20</v>
      </c>
      <c r="CB135" s="343">
        <v>35.333</v>
      </c>
      <c r="CC135" s="343">
        <v>0</v>
      </c>
      <c r="CD135" s="352"/>
      <c r="CE135" s="343">
        <v>1</v>
      </c>
      <c r="CF135" s="160"/>
      <c r="CG135" s="285">
        <v>622.64</v>
      </c>
      <c r="CH135" s="208">
        <v>150.94</v>
      </c>
      <c r="CI135" s="212">
        <v>8</v>
      </c>
      <c r="CJ135" s="301">
        <v>98.113</v>
      </c>
      <c r="CK135" s="299">
        <v>75.36199999999999</v>
      </c>
      <c r="CL135" s="212">
        <v>0</v>
      </c>
    </row>
    <row r="136" ht="14.7" customHeight="1">
      <c r="A136" t="s" s="166">
        <v>102</v>
      </c>
      <c r="B136" t="s" s="167">
        <v>481</v>
      </c>
      <c r="C136" s="260">
        <v>3</v>
      </c>
      <c r="D136" s="170">
        <v>2</v>
      </c>
      <c r="E136" s="260">
        <v>3</v>
      </c>
      <c r="F136" s="171">
        <v>2</v>
      </c>
      <c r="G136" s="342">
        <v>2</v>
      </c>
      <c r="H136" s="343">
        <v>2</v>
      </c>
      <c r="I136" s="343">
        <v>2</v>
      </c>
      <c r="J136" s="344">
        <v>1</v>
      </c>
      <c r="K136" s="664">
        <v>43783</v>
      </c>
      <c r="L136" s="177">
        <v>0</v>
      </c>
      <c r="M136" s="263">
        <v>0</v>
      </c>
      <c r="N136" t="s" s="253">
        <v>128</v>
      </c>
      <c r="O136" t="s" s="264">
        <v>225</v>
      </c>
      <c r="P136" t="s" s="310">
        <v>475</v>
      </c>
      <c r="Q136" t="s" s="181">
        <v>107</v>
      </c>
      <c r="R136" s="182"/>
      <c r="S136" t="s" s="183">
        <v>482</v>
      </c>
      <c r="T136" t="s" s="224">
        <v>483</v>
      </c>
      <c r="U136" s="185">
        <v>24314</v>
      </c>
      <c r="V136" t="s" s="225">
        <v>133</v>
      </c>
      <c r="W136" s="226">
        <v>53</v>
      </c>
      <c r="X136" t="s" s="227">
        <v>205</v>
      </c>
      <c r="Y136" s="228">
        <v>44</v>
      </c>
      <c r="Z136" s="228">
        <v>44</v>
      </c>
      <c r="AA136" s="229">
        <v>61</v>
      </c>
      <c r="AB136" s="191">
        <v>57</v>
      </c>
      <c r="AC136" s="177">
        <v>46</v>
      </c>
      <c r="AD136" s="192">
        <f>AC136/AB136</f>
        <v>0.807017543859649</v>
      </c>
      <c r="AE136" s="177">
        <v>50.1086956521739</v>
      </c>
      <c r="AF136" s="192">
        <f>AE136/AB136</f>
        <v>0.879099923722349</v>
      </c>
      <c r="AG136" s="192">
        <f>AC136/AE136</f>
        <v>0.918004338394794</v>
      </c>
      <c r="AH136" s="193"/>
      <c r="AI136" t="s" s="230">
        <v>120</v>
      </c>
      <c r="AJ136" s="195">
        <v>0</v>
      </c>
      <c r="AK136" s="196">
        <v>4.5175</v>
      </c>
      <c r="AL136" s="196">
        <v>1.12116</v>
      </c>
      <c r="AM136" s="346">
        <v>0.99419</v>
      </c>
      <c r="AN136" s="347">
        <v>2.40215</v>
      </c>
      <c r="AO136" s="347">
        <v>2.11535</v>
      </c>
      <c r="AP136" s="347">
        <v>0.09937</v>
      </c>
      <c r="AQ136" s="347">
        <v>4.18603</v>
      </c>
      <c r="AR136" s="347">
        <v>1.02783</v>
      </c>
      <c r="AS136" s="347">
        <v>0.89573</v>
      </c>
      <c r="AT136" s="347">
        <v>2.26247</v>
      </c>
      <c r="AU136" s="347">
        <v>3.46667</v>
      </c>
      <c r="AV136" s="347">
        <v>0.44819</v>
      </c>
      <c r="AW136" s="347">
        <v>0.82661</v>
      </c>
      <c r="AX136" s="348">
        <v>2.18366</v>
      </c>
      <c r="AY136" s="234">
        <v>0</v>
      </c>
      <c r="AZ136" s="195">
        <v>1</v>
      </c>
      <c r="BA136" s="254">
        <v>3250</v>
      </c>
      <c r="BB136" s="255">
        <f>BA136/AB136</f>
        <v>57.0175438596491</v>
      </c>
      <c r="BC136" s="203">
        <v>0</v>
      </c>
      <c r="BD136" s="350">
        <v>43783</v>
      </c>
      <c r="BE136" s="343">
        <v>6</v>
      </c>
      <c r="BF136" s="343">
        <v>6</v>
      </c>
      <c r="BG136" s="343">
        <v>0</v>
      </c>
      <c r="BH136" s="343">
        <v>28</v>
      </c>
      <c r="BI136" s="343">
        <v>1</v>
      </c>
      <c r="BJ136" s="343">
        <v>0</v>
      </c>
      <c r="BK136" s="343">
        <v>28</v>
      </c>
      <c r="BL136" s="351">
        <v>43293</v>
      </c>
      <c r="BM136" s="343">
        <v>7</v>
      </c>
      <c r="BN136" s="343">
        <v>6</v>
      </c>
      <c r="BO136" s="343">
        <v>0</v>
      </c>
      <c r="BP136" s="343">
        <v>32</v>
      </c>
      <c r="BQ136" s="343">
        <v>1</v>
      </c>
      <c r="BR136" s="343">
        <v>0</v>
      </c>
      <c r="BS136" s="343">
        <v>32</v>
      </c>
      <c r="BT136" s="351">
        <v>42838</v>
      </c>
      <c r="BU136" s="343">
        <v>16</v>
      </c>
      <c r="BV136" s="343">
        <v>16</v>
      </c>
      <c r="BW136" s="343">
        <v>0</v>
      </c>
      <c r="BX136" s="343">
        <v>116</v>
      </c>
      <c r="BY136" s="343">
        <v>1</v>
      </c>
      <c r="BZ136" s="343">
        <v>0</v>
      </c>
      <c r="CA136" s="343">
        <v>116</v>
      </c>
      <c r="CB136" s="343">
        <v>44</v>
      </c>
      <c r="CC136" s="343">
        <v>0</v>
      </c>
      <c r="CD136" s="352"/>
      <c r="CE136" s="343">
        <v>1</v>
      </c>
      <c r="CF136" s="160"/>
      <c r="CG136" s="285">
        <v>562.5</v>
      </c>
      <c r="CH136" s="286">
        <v>125</v>
      </c>
      <c r="CI136" s="212">
        <v>6</v>
      </c>
      <c r="CJ136" s="312">
        <v>83.333</v>
      </c>
      <c r="CK136" s="211">
        <v>77.31999999999999</v>
      </c>
      <c r="CL136" s="212">
        <v>0</v>
      </c>
    </row>
    <row r="137" ht="14.7" customHeight="1">
      <c r="A137" t="s" s="166">
        <v>102</v>
      </c>
      <c r="B137" t="s" s="167">
        <v>484</v>
      </c>
      <c r="C137" s="169">
        <v>4</v>
      </c>
      <c r="D137" s="170">
        <v>2</v>
      </c>
      <c r="E137" s="169">
        <v>4</v>
      </c>
      <c r="F137" s="171">
        <v>2</v>
      </c>
      <c r="G137" s="555">
        <v>2</v>
      </c>
      <c r="H137" s="527">
        <v>2</v>
      </c>
      <c r="I137" s="527">
        <v>2</v>
      </c>
      <c r="J137" s="528">
        <v>1</v>
      </c>
      <c r="K137" s="262">
        <v>43510</v>
      </c>
      <c r="L137" s="177">
        <v>0</v>
      </c>
      <c r="M137" s="263">
        <v>0</v>
      </c>
      <c r="N137" t="s" s="253">
        <v>128</v>
      </c>
      <c r="O137" t="s" s="264">
        <v>220</v>
      </c>
      <c r="P137" t="s" s="310">
        <v>475</v>
      </c>
      <c r="Q137" t="s" s="181">
        <v>107</v>
      </c>
      <c r="R137" s="182"/>
      <c r="S137" t="s" s="183">
        <v>485</v>
      </c>
      <c r="T137" t="s" s="224">
        <v>251</v>
      </c>
      <c r="U137" s="185">
        <v>24090</v>
      </c>
      <c r="V137" t="s" s="225">
        <v>118</v>
      </c>
      <c r="W137" s="226">
        <v>18</v>
      </c>
      <c r="X137" t="s" s="227">
        <v>252</v>
      </c>
      <c r="Y137" s="228">
        <v>21</v>
      </c>
      <c r="Z137" s="228">
        <v>20</v>
      </c>
      <c r="AA137" s="229">
        <v>13</v>
      </c>
      <c r="AB137" s="191">
        <v>60</v>
      </c>
      <c r="AC137" s="177">
        <v>48.6</v>
      </c>
      <c r="AD137" s="192">
        <f>AC137/AB137</f>
        <v>0.8100000000000001</v>
      </c>
      <c r="AE137" s="177">
        <v>50.4347826086956</v>
      </c>
      <c r="AF137" s="192">
        <f>AE137/AB137</f>
        <v>0.8405797101449271</v>
      </c>
      <c r="AG137" s="192">
        <f>AC137/AE137</f>
        <v>0.963620689655173</v>
      </c>
      <c r="AH137" s="193"/>
      <c r="AI137" t="s" s="230">
        <v>120</v>
      </c>
      <c r="AJ137" s="195">
        <v>0</v>
      </c>
      <c r="AK137" s="196">
        <v>4.40713</v>
      </c>
      <c r="AL137" s="196">
        <v>1.29809</v>
      </c>
      <c r="AM137" s="532">
        <v>1.00316</v>
      </c>
      <c r="AN137" s="533">
        <v>2.10587</v>
      </c>
      <c r="AO137" s="533">
        <v>2.30126</v>
      </c>
      <c r="AP137" s="533">
        <v>0.16612</v>
      </c>
      <c r="AQ137" s="533">
        <v>5.05745</v>
      </c>
      <c r="AR137" s="533">
        <v>1.6259</v>
      </c>
      <c r="AS137" s="533">
        <v>1.00517</v>
      </c>
      <c r="AT137" s="533">
        <v>2.42638</v>
      </c>
      <c r="AU137" s="533">
        <v>2.79925</v>
      </c>
      <c r="AV137" s="533">
        <v>0.32804</v>
      </c>
      <c r="AW137" s="533">
        <v>0.74326</v>
      </c>
      <c r="AX137" s="534">
        <v>1.78501</v>
      </c>
      <c r="AY137" s="234">
        <v>0</v>
      </c>
      <c r="AZ137" s="195">
        <v>0</v>
      </c>
      <c r="BA137" s="235">
        <v>0</v>
      </c>
      <c r="BB137" s="255">
        <f>BA137/AB137</f>
        <v>0</v>
      </c>
      <c r="BC137" s="203">
        <v>0</v>
      </c>
      <c r="BD137" s="535">
        <v>43510</v>
      </c>
      <c r="BE137" s="527">
        <v>7</v>
      </c>
      <c r="BF137" s="527">
        <v>7</v>
      </c>
      <c r="BG137" s="527">
        <v>0</v>
      </c>
      <c r="BH137" s="527">
        <v>48</v>
      </c>
      <c r="BI137" s="527">
        <v>1</v>
      </c>
      <c r="BJ137" s="527">
        <v>0</v>
      </c>
      <c r="BK137" s="527">
        <v>48</v>
      </c>
      <c r="BL137" s="536">
        <v>43105</v>
      </c>
      <c r="BM137" s="527">
        <v>7</v>
      </c>
      <c r="BN137" s="527">
        <v>7</v>
      </c>
      <c r="BO137" s="527">
        <v>0</v>
      </c>
      <c r="BP137" s="527">
        <v>32</v>
      </c>
      <c r="BQ137" s="527">
        <v>1</v>
      </c>
      <c r="BR137" s="527">
        <v>0</v>
      </c>
      <c r="BS137" s="527">
        <v>32</v>
      </c>
      <c r="BT137" s="536">
        <v>42703</v>
      </c>
      <c r="BU137" s="527">
        <v>6</v>
      </c>
      <c r="BV137" s="527">
        <v>6</v>
      </c>
      <c r="BW137" s="527">
        <v>0</v>
      </c>
      <c r="BX137" s="527">
        <v>28</v>
      </c>
      <c r="BY137" s="527">
        <v>1</v>
      </c>
      <c r="BZ137" s="527">
        <v>0</v>
      </c>
      <c r="CA137" s="527">
        <v>28</v>
      </c>
      <c r="CB137" s="527">
        <v>39.333</v>
      </c>
      <c r="CC137" s="527">
        <v>0</v>
      </c>
      <c r="CD137" s="537"/>
      <c r="CE137" s="527">
        <v>0</v>
      </c>
      <c r="CF137" s="218"/>
      <c r="CG137" s="207">
        <v>0</v>
      </c>
      <c r="CH137" s="239">
        <v>0</v>
      </c>
      <c r="CI137" s="240">
        <v>0</v>
      </c>
      <c r="CJ137" s="312">
        <v>84.444</v>
      </c>
      <c r="CK137" s="325">
        <v>53.2</v>
      </c>
      <c r="CL137" s="212">
        <v>0</v>
      </c>
    </row>
    <row r="138" ht="26.75" customHeight="1">
      <c r="A138" t="s" s="166">
        <v>102</v>
      </c>
      <c r="B138" t="s" s="167">
        <v>486</v>
      </c>
      <c r="C138" t="s" s="887">
        <v>487</v>
      </c>
      <c r="D138" s="749"/>
      <c r="E138" s="749"/>
      <c r="F138" s="888"/>
      <c r="G138" s="216"/>
      <c r="H138" s="217"/>
      <c r="I138" s="217"/>
      <c r="J138" s="218"/>
      <c r="K138" s="175">
        <v>43860</v>
      </c>
      <c r="L138" s="177">
        <v>0</v>
      </c>
      <c r="M138" s="177">
        <v>3</v>
      </c>
      <c r="N138" s="273">
        <v>44224</v>
      </c>
      <c r="O138" t="s" s="179">
        <v>225</v>
      </c>
      <c r="P138" t="s" s="310">
        <v>475</v>
      </c>
      <c r="Q138" t="s" s="181">
        <v>107</v>
      </c>
      <c r="R138" s="182"/>
      <c r="S138" t="s" s="183">
        <v>488</v>
      </c>
      <c r="T138" t="s" s="184">
        <v>489</v>
      </c>
      <c r="U138" s="185">
        <v>24112</v>
      </c>
      <c r="V138" t="s" s="186">
        <v>231</v>
      </c>
      <c r="W138" s="187">
        <v>29</v>
      </c>
      <c r="X138" t="s" s="188">
        <v>490</v>
      </c>
      <c r="Y138" s="189">
        <v>26</v>
      </c>
      <c r="Z138" s="189">
        <v>96</v>
      </c>
      <c r="AA138" s="190">
        <v>51</v>
      </c>
      <c r="AB138" s="191">
        <v>300</v>
      </c>
      <c r="AC138" s="177">
        <v>156.8</v>
      </c>
      <c r="AD138" s="192">
        <f>AC138/AB138</f>
        <v>0.5226666666666669</v>
      </c>
      <c r="AE138" s="177">
        <v>215.891304347826</v>
      </c>
      <c r="AF138" s="192">
        <f>AE138/AB138</f>
        <v>0.71963768115942</v>
      </c>
      <c r="AG138" s="192">
        <f>AC138/AE138</f>
        <v>0.726291410734065</v>
      </c>
      <c r="AH138" s="193"/>
      <c r="AI138" t="s" s="230">
        <v>120</v>
      </c>
      <c r="AJ138" s="195">
        <v>0</v>
      </c>
      <c r="AK138" s="197">
        <v>3.79628</v>
      </c>
      <c r="AL138" s="266">
        <v>0.40128</v>
      </c>
      <c r="AM138" s="231">
        <v>1.40284</v>
      </c>
      <c r="AN138" s="232">
        <v>1.99217</v>
      </c>
      <c r="AO138" s="232">
        <v>1.80412</v>
      </c>
      <c r="AP138" s="232">
        <v>0.06426</v>
      </c>
      <c r="AQ138" s="232">
        <v>3.54935</v>
      </c>
      <c r="AR138" s="232">
        <v>0.69236</v>
      </c>
      <c r="AS138" s="232">
        <v>0.82431</v>
      </c>
      <c r="AT138" s="232">
        <v>2.03268</v>
      </c>
      <c r="AU138" s="232"/>
      <c r="AV138" s="232"/>
      <c r="AW138" s="232"/>
      <c r="AX138" s="233"/>
      <c r="AY138" s="234">
        <v>0</v>
      </c>
      <c r="AZ138" s="195">
        <v>0</v>
      </c>
      <c r="BA138" s="235">
        <v>0</v>
      </c>
      <c r="BB138" s="255">
        <f>BA138/AB138</f>
        <v>0</v>
      </c>
      <c r="BC138" s="203">
        <v>0</v>
      </c>
      <c r="BD138" s="256">
        <v>43860</v>
      </c>
      <c r="BE138" t="s" s="889">
        <v>387</v>
      </c>
      <c r="BF138" t="s" s="889">
        <v>387</v>
      </c>
      <c r="BG138" t="s" s="889">
        <v>387</v>
      </c>
      <c r="BH138" t="s" s="889">
        <v>387</v>
      </c>
      <c r="BI138" t="s" s="889">
        <v>387</v>
      </c>
      <c r="BJ138" t="s" s="889">
        <v>387</v>
      </c>
      <c r="BK138" t="s" s="889">
        <v>387</v>
      </c>
      <c r="BL138" s="238"/>
      <c r="BM138" t="s" s="889">
        <v>387</v>
      </c>
      <c r="BN138" t="s" s="889">
        <v>387</v>
      </c>
      <c r="BO138" t="s" s="889">
        <v>387</v>
      </c>
      <c r="BP138" t="s" s="889">
        <v>387</v>
      </c>
      <c r="BQ138" t="s" s="889">
        <v>387</v>
      </c>
      <c r="BR138" t="s" s="889">
        <v>387</v>
      </c>
      <c r="BS138" t="s" s="889">
        <v>387</v>
      </c>
      <c r="BT138" s="238"/>
      <c r="BU138" t="s" s="889">
        <v>387</v>
      </c>
      <c r="BV138" t="s" s="889">
        <v>387</v>
      </c>
      <c r="BW138" t="s" s="889">
        <v>387</v>
      </c>
      <c r="BX138" t="s" s="889">
        <v>387</v>
      </c>
      <c r="BY138" t="s" s="889">
        <v>387</v>
      </c>
      <c r="BZ138" t="s" s="889">
        <v>387</v>
      </c>
      <c r="CA138" t="s" s="889">
        <v>387</v>
      </c>
      <c r="CB138" s="217"/>
      <c r="CC138" s="247">
        <v>0</v>
      </c>
      <c r="CD138" s="217"/>
      <c r="CE138" s="247">
        <v>0</v>
      </c>
      <c r="CF138" s="218"/>
      <c r="CG138" s="303">
        <v>1006.33</v>
      </c>
      <c r="CH138" s="208">
        <v>259.49</v>
      </c>
      <c r="CI138" s="209">
        <v>41</v>
      </c>
      <c r="CJ138" s="301">
        <v>91.77200000000001</v>
      </c>
      <c r="CK138" s="299">
        <v>85.63500000000001</v>
      </c>
      <c r="CL138" s="212">
        <v>0</v>
      </c>
    </row>
    <row r="139" ht="14.7" customHeight="1">
      <c r="A139" t="s" s="166">
        <v>102</v>
      </c>
      <c r="B139" t="s" s="841">
        <v>491</v>
      </c>
      <c r="C139" s="259">
        <v>5</v>
      </c>
      <c r="D139" s="260">
        <v>3</v>
      </c>
      <c r="E139" s="169">
        <v>4</v>
      </c>
      <c r="F139" s="261">
        <v>5</v>
      </c>
      <c r="G139" s="246">
        <v>5</v>
      </c>
      <c r="H139" s="247">
        <v>3</v>
      </c>
      <c r="I139" s="247">
        <v>3</v>
      </c>
      <c r="J139" s="248">
        <v>5</v>
      </c>
      <c r="K139" s="300">
        <v>43342</v>
      </c>
      <c r="L139" s="177">
        <v>0</v>
      </c>
      <c r="M139" s="177">
        <v>1</v>
      </c>
      <c r="N139" s="178">
        <v>44183</v>
      </c>
      <c r="O139" t="s" s="179">
        <v>225</v>
      </c>
      <c r="P139" t="s" s="310">
        <v>475</v>
      </c>
      <c r="Q139" t="s" s="181">
        <v>107</v>
      </c>
      <c r="R139" s="182"/>
      <c r="S139" t="s" s="183">
        <v>492</v>
      </c>
      <c r="T139" t="s" s="224">
        <v>493</v>
      </c>
      <c r="U139" s="185">
        <v>24266</v>
      </c>
      <c r="V139" t="s" s="225">
        <v>133</v>
      </c>
      <c r="W139" s="226">
        <v>113</v>
      </c>
      <c r="X139" t="s" s="227">
        <v>494</v>
      </c>
      <c r="Y139" s="228">
        <v>117</v>
      </c>
      <c r="Z139" s="228">
        <v>126</v>
      </c>
      <c r="AA139" s="229">
        <v>111</v>
      </c>
      <c r="AB139" s="191">
        <v>60</v>
      </c>
      <c r="AC139" s="177">
        <v>50.7</v>
      </c>
      <c r="AD139" s="192">
        <f>AC139/AB139</f>
        <v>0.845</v>
      </c>
      <c r="AE139" s="177">
        <v>53.4565217391304</v>
      </c>
      <c r="AF139" s="192">
        <f>AE139/AB139</f>
        <v>0.890942028985507</v>
      </c>
      <c r="AG139" s="192">
        <f>AC139/AE139</f>
        <v>0.948434322895487</v>
      </c>
      <c r="AH139" s="193"/>
      <c r="AI139" t="s" s="230">
        <v>120</v>
      </c>
      <c r="AJ139" s="195">
        <v>0</v>
      </c>
      <c r="AK139" s="197">
        <v>3.72241</v>
      </c>
      <c r="AL139" s="197">
        <v>0.64523</v>
      </c>
      <c r="AM139" s="231">
        <v>0.9758599999999999</v>
      </c>
      <c r="AN139" s="232">
        <v>2.10131</v>
      </c>
      <c r="AO139" s="232">
        <v>1.6211</v>
      </c>
      <c r="AP139" s="232">
        <v>0.09772</v>
      </c>
      <c r="AQ139" s="232">
        <v>3.60082</v>
      </c>
      <c r="AR139" s="232">
        <v>0.40929</v>
      </c>
      <c r="AS139" s="232">
        <v>0.8375899999999999</v>
      </c>
      <c r="AT139" s="232">
        <v>2.35395</v>
      </c>
      <c r="AU139" s="232">
        <v>3.32078</v>
      </c>
      <c r="AV139" s="232">
        <v>0.64775</v>
      </c>
      <c r="AW139" s="232">
        <v>0.86769</v>
      </c>
      <c r="AX139" s="233">
        <v>1.83595</v>
      </c>
      <c r="AY139" s="234">
        <v>0</v>
      </c>
      <c r="AZ139" s="195">
        <v>0</v>
      </c>
      <c r="BA139" s="235">
        <v>0</v>
      </c>
      <c r="BB139" s="255">
        <f>BA139/AB139</f>
        <v>0</v>
      </c>
      <c r="BC139" s="203">
        <v>0</v>
      </c>
      <c r="BD139" s="256">
        <v>43342</v>
      </c>
      <c r="BE139" s="247">
        <v>5</v>
      </c>
      <c r="BF139" s="247">
        <v>5</v>
      </c>
      <c r="BG139" s="247">
        <v>0</v>
      </c>
      <c r="BH139" s="247">
        <v>24</v>
      </c>
      <c r="BI139" s="247">
        <v>1</v>
      </c>
      <c r="BJ139" s="247">
        <v>0</v>
      </c>
      <c r="BK139" s="247">
        <v>24</v>
      </c>
      <c r="BL139" s="238">
        <v>42866</v>
      </c>
      <c r="BM139" s="247">
        <v>5</v>
      </c>
      <c r="BN139" s="247">
        <v>5</v>
      </c>
      <c r="BO139" s="247">
        <v>0</v>
      </c>
      <c r="BP139" s="247">
        <v>20</v>
      </c>
      <c r="BQ139" s="247">
        <v>1</v>
      </c>
      <c r="BR139" s="247">
        <v>0</v>
      </c>
      <c r="BS139" s="247">
        <v>20</v>
      </c>
      <c r="BT139" s="238">
        <v>42543</v>
      </c>
      <c r="BU139" s="247">
        <v>3</v>
      </c>
      <c r="BV139" s="247">
        <v>3</v>
      </c>
      <c r="BW139" s="247">
        <v>0</v>
      </c>
      <c r="BX139" s="247">
        <v>16</v>
      </c>
      <c r="BY139" s="247">
        <v>1</v>
      </c>
      <c r="BZ139" s="247">
        <v>0</v>
      </c>
      <c r="CA139" s="247">
        <v>16</v>
      </c>
      <c r="CB139" s="247">
        <v>21.333</v>
      </c>
      <c r="CC139" s="247">
        <v>0</v>
      </c>
      <c r="CD139" s="217"/>
      <c r="CE139" s="247">
        <v>0</v>
      </c>
      <c r="CF139" s="218"/>
      <c r="CG139" s="304">
        <v>880.95</v>
      </c>
      <c r="CH139" s="239">
        <v>23.81</v>
      </c>
      <c r="CI139" s="240">
        <v>1</v>
      </c>
      <c r="CJ139" s="301">
        <v>95.556</v>
      </c>
      <c r="CK139" s="299">
        <v>80.76900000000001</v>
      </c>
      <c r="CL139" s="212">
        <v>0</v>
      </c>
    </row>
    <row r="140" ht="14.7" customHeight="1">
      <c r="A140" s="842"/>
      <c r="B140" t="s" s="843">
        <v>475</v>
      </c>
      <c r="C140" s="890">
        <f>AVERAGE(C134:C139)</f>
        <v>3.8</v>
      </c>
      <c r="D140" s="482">
        <f>AVERAGE(D134:D139)</f>
        <v>1.8</v>
      </c>
      <c r="E140" s="306">
        <f>AVERAGE(E134:E139)</f>
        <v>4</v>
      </c>
      <c r="F140" s="483">
        <f>AVERAGE(F134:F139)</f>
        <v>3</v>
      </c>
      <c r="G140" s="127"/>
      <c r="H140" s="128"/>
      <c r="I140" s="128"/>
      <c r="J140" s="589"/>
      <c r="K140" s="176"/>
      <c r="L140" s="177"/>
      <c r="M140" s="177"/>
      <c r="N140" s="289"/>
      <c r="O140" s="179"/>
      <c r="P140" s="310"/>
      <c r="Q140" s="181"/>
      <c r="R140" s="182"/>
      <c r="S140" s="183"/>
      <c r="T140" s="224"/>
      <c r="U140" s="185"/>
      <c r="V140" s="225"/>
      <c r="W140" s="226"/>
      <c r="X140" s="227"/>
      <c r="Y140" s="228"/>
      <c r="Z140" s="228"/>
      <c r="AA140" s="229"/>
      <c r="AB140" s="282"/>
      <c r="AC140" s="177"/>
      <c r="AD140" s="192">
        <f>AC140/AB140</f>
      </c>
      <c r="AE140" s="177"/>
      <c r="AF140" s="192">
        <f>AE140/AB140</f>
      </c>
      <c r="AG140" s="192">
        <f>AC140/AE140</f>
      </c>
      <c r="AH140" s="193"/>
      <c r="AI140" s="230"/>
      <c r="AJ140" s="283"/>
      <c r="AK140" s="266"/>
      <c r="AL140" s="266"/>
      <c r="AM140" s="152"/>
      <c r="AN140" s="153"/>
      <c r="AO140" s="153"/>
      <c r="AP140" s="153"/>
      <c r="AQ140" s="153"/>
      <c r="AR140" s="153"/>
      <c r="AS140" s="153"/>
      <c r="AT140" s="153"/>
      <c r="AU140" s="153"/>
      <c r="AV140" s="153"/>
      <c r="AW140" s="153"/>
      <c r="AX140" s="154"/>
      <c r="AY140" s="283"/>
      <c r="AZ140" s="283"/>
      <c r="BA140" s="254"/>
      <c r="BB140" s="255">
        <f>BA140/AB140</f>
      </c>
      <c r="BC140" s="284"/>
      <c r="BD140" s="158"/>
      <c r="BE140" s="128"/>
      <c r="BF140" s="128"/>
      <c r="BG140" s="128"/>
      <c r="BH140" s="128"/>
      <c r="BI140" s="128"/>
      <c r="BJ140" s="128"/>
      <c r="BK140" s="128"/>
      <c r="BL140" s="159"/>
      <c r="BM140" s="128"/>
      <c r="BN140" s="128"/>
      <c r="BO140" s="128"/>
      <c r="BP140" s="128"/>
      <c r="BQ140" s="128"/>
      <c r="BR140" s="128"/>
      <c r="BS140" s="128"/>
      <c r="BT140" s="159"/>
      <c r="BU140" s="128"/>
      <c r="BV140" s="128"/>
      <c r="BW140" s="128"/>
      <c r="BX140" s="128"/>
      <c r="BY140" s="128"/>
      <c r="BZ140" s="128"/>
      <c r="CA140" s="128"/>
      <c r="CB140" s="128"/>
      <c r="CC140" s="128"/>
      <c r="CD140" s="128"/>
      <c r="CE140" s="128"/>
      <c r="CF140" s="160"/>
      <c r="CG140" s="304"/>
      <c r="CH140" s="208"/>
      <c r="CI140" s="891"/>
      <c r="CJ140" s="312"/>
      <c r="CK140" s="325"/>
      <c r="CL140" s="287"/>
    </row>
    <row r="141" ht="26.55" customHeight="1">
      <c r="A141" t="s" s="166">
        <v>102</v>
      </c>
      <c r="B141" t="s" s="846">
        <v>495</v>
      </c>
      <c r="C141" s="169">
        <v>4</v>
      </c>
      <c r="D141" s="170">
        <v>2</v>
      </c>
      <c r="E141" s="169">
        <v>4</v>
      </c>
      <c r="F141" s="302">
        <v>4</v>
      </c>
      <c r="G141" s="342">
        <v>4</v>
      </c>
      <c r="H141" s="343">
        <v>2</v>
      </c>
      <c r="I141" s="343">
        <v>2</v>
      </c>
      <c r="J141" s="344">
        <v>5</v>
      </c>
      <c r="K141" s="892">
        <v>43817</v>
      </c>
      <c r="L141" s="177">
        <v>0</v>
      </c>
      <c r="M141" s="177">
        <v>3</v>
      </c>
      <c r="N141" s="289">
        <v>44140</v>
      </c>
      <c r="O141" t="s" s="179">
        <v>157</v>
      </c>
      <c r="P141" t="s" s="310">
        <v>496</v>
      </c>
      <c r="Q141" t="s" s="181">
        <v>107</v>
      </c>
      <c r="R141" s="182"/>
      <c r="S141" t="s" s="183">
        <v>497</v>
      </c>
      <c r="T141" t="s" s="224">
        <v>498</v>
      </c>
      <c r="U141" s="185">
        <v>24171</v>
      </c>
      <c r="V141" t="s" s="225">
        <v>133</v>
      </c>
      <c r="W141" s="226">
        <v>97</v>
      </c>
      <c r="X141" t="s" s="227">
        <v>499</v>
      </c>
      <c r="Y141" s="228">
        <v>95</v>
      </c>
      <c r="Z141" s="228">
        <v>111</v>
      </c>
      <c r="AA141" s="229">
        <v>103</v>
      </c>
      <c r="AB141" s="191">
        <v>190</v>
      </c>
      <c r="AC141" s="177">
        <v>127.2</v>
      </c>
      <c r="AD141" s="192">
        <f>AC141/AB141</f>
        <v>0.669473684210526</v>
      </c>
      <c r="AE141" s="177">
        <v>157.880434782609</v>
      </c>
      <c r="AF141" s="192">
        <f>AE141/AB141</f>
        <v>0.830949656750574</v>
      </c>
      <c r="AG141" s="192">
        <f>AC141/AE141</f>
        <v>0.805672977624783</v>
      </c>
      <c r="AH141" s="193"/>
      <c r="AI141" t="s" s="230">
        <v>120</v>
      </c>
      <c r="AJ141" s="195">
        <v>0</v>
      </c>
      <c r="AK141" s="266">
        <v>3.25219</v>
      </c>
      <c r="AL141" s="266">
        <v>0.4341</v>
      </c>
      <c r="AM141" s="346">
        <v>1.00936</v>
      </c>
      <c r="AN141" s="347">
        <v>1.80873</v>
      </c>
      <c r="AO141" s="347">
        <v>1.44346</v>
      </c>
      <c r="AP141" s="347">
        <v>0.04001</v>
      </c>
      <c r="AQ141" s="347">
        <v>3.20504</v>
      </c>
      <c r="AR141" s="347">
        <v>0.38247</v>
      </c>
      <c r="AS141" s="347">
        <v>0.76872</v>
      </c>
      <c r="AT141" s="347">
        <v>2.05385</v>
      </c>
      <c r="AU141" s="347">
        <v>3.25957</v>
      </c>
      <c r="AV141" s="347">
        <v>0.46635</v>
      </c>
      <c r="AW141" s="347">
        <v>0.97787</v>
      </c>
      <c r="AX141" s="348">
        <v>1.81123</v>
      </c>
      <c r="AY141" s="195">
        <v>4</v>
      </c>
      <c r="AZ141" s="195">
        <v>2</v>
      </c>
      <c r="BA141" s="254">
        <v>1625</v>
      </c>
      <c r="BB141" s="255">
        <f>BA141/AB141</f>
        <v>8.55263157894737</v>
      </c>
      <c r="BC141" s="203">
        <v>0</v>
      </c>
      <c r="BD141" s="350">
        <v>43817</v>
      </c>
      <c r="BE141" s="343">
        <v>3</v>
      </c>
      <c r="BF141" s="343">
        <v>3</v>
      </c>
      <c r="BG141" s="343">
        <v>0</v>
      </c>
      <c r="BH141" s="343">
        <v>12</v>
      </c>
      <c r="BI141" s="343">
        <v>1</v>
      </c>
      <c r="BJ141" s="343">
        <v>0</v>
      </c>
      <c r="BK141" s="343">
        <v>12</v>
      </c>
      <c r="BL141" s="351">
        <v>43384</v>
      </c>
      <c r="BM141" s="343">
        <v>14</v>
      </c>
      <c r="BN141" s="343">
        <v>13</v>
      </c>
      <c r="BO141" s="343">
        <v>0</v>
      </c>
      <c r="BP141" s="343">
        <v>60</v>
      </c>
      <c r="BQ141" s="343">
        <v>1</v>
      </c>
      <c r="BR141" s="343">
        <v>0</v>
      </c>
      <c r="BS141" s="343">
        <v>60</v>
      </c>
      <c r="BT141" s="351">
        <v>42928</v>
      </c>
      <c r="BU141" s="343">
        <v>6</v>
      </c>
      <c r="BV141" s="343">
        <v>6</v>
      </c>
      <c r="BW141" s="343">
        <v>0</v>
      </c>
      <c r="BX141" s="343">
        <v>28</v>
      </c>
      <c r="BY141" s="343">
        <v>1</v>
      </c>
      <c r="BZ141" s="343">
        <v>0</v>
      </c>
      <c r="CA141" s="343">
        <v>28</v>
      </c>
      <c r="CB141" s="343">
        <v>30.667</v>
      </c>
      <c r="CC141" s="343">
        <v>0</v>
      </c>
      <c r="CD141" s="352"/>
      <c r="CE141" s="343">
        <v>2</v>
      </c>
      <c r="CF141" s="160"/>
      <c r="CG141" s="304">
        <v>942.86</v>
      </c>
      <c r="CH141" s="208">
        <v>185.71</v>
      </c>
      <c r="CI141" s="209">
        <v>26</v>
      </c>
      <c r="CJ141" s="312">
        <v>87.77</v>
      </c>
      <c r="CK141" s="325">
        <v>49.3</v>
      </c>
      <c r="CL141" s="212">
        <v>0</v>
      </c>
    </row>
    <row r="142" ht="26.55" customHeight="1">
      <c r="A142" t="s" s="166">
        <v>102</v>
      </c>
      <c r="B142" t="s" s="167">
        <v>500</v>
      </c>
      <c r="C142" s="260">
        <v>3</v>
      </c>
      <c r="D142" s="318">
        <v>1</v>
      </c>
      <c r="E142" s="169">
        <v>4</v>
      </c>
      <c r="F142" s="302">
        <v>4</v>
      </c>
      <c r="G142" s="479">
        <v>4</v>
      </c>
      <c r="H142" s="455">
        <v>1</v>
      </c>
      <c r="I142" s="455">
        <v>3</v>
      </c>
      <c r="J142" s="456">
        <v>5</v>
      </c>
      <c r="K142" s="175">
        <v>43875</v>
      </c>
      <c r="L142" s="177">
        <v>0</v>
      </c>
      <c r="M142" s="177">
        <v>2</v>
      </c>
      <c r="N142" s="178">
        <v>44195</v>
      </c>
      <c r="O142" t="s" s="179">
        <v>157</v>
      </c>
      <c r="P142" t="s" s="310">
        <v>496</v>
      </c>
      <c r="Q142" t="s" s="181">
        <v>107</v>
      </c>
      <c r="R142" s="182"/>
      <c r="S142" t="s" s="183">
        <v>501</v>
      </c>
      <c r="T142" t="s" s="224">
        <v>502</v>
      </c>
      <c r="U142" s="185">
        <v>24084</v>
      </c>
      <c r="V142" t="s" s="225">
        <v>172</v>
      </c>
      <c r="W142" s="226">
        <v>83</v>
      </c>
      <c r="X142" t="s" s="227">
        <v>503</v>
      </c>
      <c r="Y142" s="228">
        <v>92</v>
      </c>
      <c r="Z142" s="228">
        <v>74</v>
      </c>
      <c r="AA142" s="229">
        <v>79</v>
      </c>
      <c r="AB142" s="191">
        <v>132</v>
      </c>
      <c r="AC142" s="177">
        <v>96.59999999999999</v>
      </c>
      <c r="AD142" s="192">
        <f>AC142/AB142</f>
        <v>0.731818181818182</v>
      </c>
      <c r="AE142" s="177">
        <v>119.097826086957</v>
      </c>
      <c r="AF142" s="192">
        <f>AE142/AB142</f>
        <v>0.902256258234523</v>
      </c>
      <c r="AG142" s="192">
        <f>AC142/AE142</f>
        <v>0.811097928265033</v>
      </c>
      <c r="AH142" s="193"/>
      <c r="AI142" t="s" s="230">
        <v>120</v>
      </c>
      <c r="AJ142" s="195">
        <v>0</v>
      </c>
      <c r="AK142" s="196">
        <v>4.63137</v>
      </c>
      <c r="AL142" s="197">
        <v>0.56055</v>
      </c>
      <c r="AM142" s="460">
        <v>1.37459</v>
      </c>
      <c r="AN142" s="461">
        <v>2.69623</v>
      </c>
      <c r="AO142" s="461">
        <v>1.93514</v>
      </c>
      <c r="AP142" s="461">
        <v>0.04625</v>
      </c>
      <c r="AQ142" s="461">
        <v>4.17576</v>
      </c>
      <c r="AR142" s="461">
        <v>1.07834</v>
      </c>
      <c r="AS142" s="461">
        <v>0.91016</v>
      </c>
      <c r="AT142" s="461">
        <v>2.18726</v>
      </c>
      <c r="AU142" s="461">
        <v>3.56279</v>
      </c>
      <c r="AV142" s="461">
        <v>0.21359</v>
      </c>
      <c r="AW142" s="461">
        <v>1.12476</v>
      </c>
      <c r="AX142" s="462">
        <v>2.53526</v>
      </c>
      <c r="AY142" s="234">
        <v>0</v>
      </c>
      <c r="AZ142" s="195">
        <v>1</v>
      </c>
      <c r="BA142" s="254">
        <v>12259</v>
      </c>
      <c r="BB142" s="255">
        <f>BA142/AB142</f>
        <v>92.8712121212121</v>
      </c>
      <c r="BC142" s="203">
        <v>0</v>
      </c>
      <c r="BD142" s="463">
        <v>43875</v>
      </c>
      <c r="BE142" s="455">
        <v>3</v>
      </c>
      <c r="BF142" s="455">
        <v>3</v>
      </c>
      <c r="BG142" s="455">
        <v>0</v>
      </c>
      <c r="BH142" s="455">
        <v>28</v>
      </c>
      <c r="BI142" s="455">
        <v>1</v>
      </c>
      <c r="BJ142" s="455">
        <v>0</v>
      </c>
      <c r="BK142" s="455">
        <v>28</v>
      </c>
      <c r="BL142" s="464">
        <v>43398</v>
      </c>
      <c r="BM142" s="455">
        <v>10</v>
      </c>
      <c r="BN142" s="455">
        <v>10</v>
      </c>
      <c r="BO142" s="455">
        <v>0</v>
      </c>
      <c r="BP142" s="455">
        <v>44</v>
      </c>
      <c r="BQ142" s="455">
        <v>1</v>
      </c>
      <c r="BR142" s="455">
        <v>0</v>
      </c>
      <c r="BS142" s="455">
        <v>44</v>
      </c>
      <c r="BT142" s="464">
        <v>42943</v>
      </c>
      <c r="BU142" s="455">
        <v>5</v>
      </c>
      <c r="BV142" s="455">
        <v>5</v>
      </c>
      <c r="BW142" s="455">
        <v>0</v>
      </c>
      <c r="BX142" s="455">
        <v>28</v>
      </c>
      <c r="BY142" s="455">
        <v>1</v>
      </c>
      <c r="BZ142" s="455">
        <v>0</v>
      </c>
      <c r="CA142" s="455">
        <v>28</v>
      </c>
      <c r="CB142" s="455">
        <v>33.333</v>
      </c>
      <c r="CC142" s="455">
        <v>0</v>
      </c>
      <c r="CD142" s="465"/>
      <c r="CE142" s="455">
        <v>1</v>
      </c>
      <c r="CF142" s="218"/>
      <c r="CG142" s="304">
        <v>816.51</v>
      </c>
      <c r="CH142" s="208">
        <v>119.27</v>
      </c>
      <c r="CI142" s="268">
        <v>13</v>
      </c>
      <c r="CJ142" s="257">
        <v>87.03700000000001</v>
      </c>
      <c r="CK142" s="361">
        <v>50.676</v>
      </c>
      <c r="CL142" s="212">
        <v>0</v>
      </c>
    </row>
    <row r="143" ht="14.7" customHeight="1">
      <c r="A143" s="893"/>
      <c r="B143" t="s" s="836">
        <v>496</v>
      </c>
      <c r="C143" s="894">
        <f>AVERAGE(C141:C142)</f>
        <v>3.5</v>
      </c>
      <c r="D143" s="895">
        <f>AVERAGE(D141:D142)</f>
        <v>1.5</v>
      </c>
      <c r="E143" s="896">
        <f>AVERAGE(E141:E142)</f>
        <v>4</v>
      </c>
      <c r="F143" s="896">
        <f>AVERAGE(F141:F142)</f>
        <v>4</v>
      </c>
      <c r="G143" s="558"/>
      <c r="H143" s="352"/>
      <c r="I143" s="352"/>
      <c r="J143" s="511"/>
      <c r="K143" s="897"/>
      <c r="L143" s="897"/>
      <c r="M143" s="897"/>
      <c r="N143" s="898"/>
      <c r="O143" s="899"/>
      <c r="P143" s="899"/>
      <c r="Q143" s="900"/>
      <c r="R143" s="901"/>
      <c r="S143" s="902"/>
      <c r="T143" s="903"/>
      <c r="U143" s="904"/>
      <c r="V143" s="905"/>
      <c r="W143" s="906"/>
      <c r="X143" s="907"/>
      <c r="Y143" s="908"/>
      <c r="Z143" s="909"/>
      <c r="AA143" s="910"/>
      <c r="AB143" s="911"/>
      <c r="AC143" s="897"/>
      <c r="AD143" s="897">
        <f>AC143/AB143</f>
      </c>
      <c r="AE143" s="897"/>
      <c r="AF143" s="897">
        <f>AE143/AB143</f>
      </c>
      <c r="AG143" s="897">
        <f>AC143/AE143</f>
      </c>
      <c r="AH143" s="912"/>
      <c r="AI143" s="897"/>
      <c r="AJ143" s="897"/>
      <c r="AK143" s="897"/>
      <c r="AL143" s="897"/>
      <c r="AM143" s="346"/>
      <c r="AN143" s="347"/>
      <c r="AO143" s="347"/>
      <c r="AP143" s="347"/>
      <c r="AQ143" s="347"/>
      <c r="AR143" s="347"/>
      <c r="AS143" s="347"/>
      <c r="AT143" s="347"/>
      <c r="AU143" s="347"/>
      <c r="AV143" s="347"/>
      <c r="AW143" s="347"/>
      <c r="AX143" s="348"/>
      <c r="AY143" s="897"/>
      <c r="AZ143" s="897"/>
      <c r="BA143" s="913"/>
      <c r="BB143" s="914">
        <f>BA143/AB143</f>
      </c>
      <c r="BC143" s="898"/>
      <c r="BD143" s="350"/>
      <c r="BE143" s="352"/>
      <c r="BF143" s="352"/>
      <c r="BG143" s="352"/>
      <c r="BH143" s="352"/>
      <c r="BI143" s="352"/>
      <c r="BJ143" s="352"/>
      <c r="BK143" s="352"/>
      <c r="BL143" s="351"/>
      <c r="BM143" s="352"/>
      <c r="BN143" s="352"/>
      <c r="BO143" s="352"/>
      <c r="BP143" s="352"/>
      <c r="BQ143" s="352"/>
      <c r="BR143" s="352"/>
      <c r="BS143" s="352"/>
      <c r="BT143" s="351"/>
      <c r="BU143" s="352"/>
      <c r="BV143" s="352"/>
      <c r="BW143" s="352"/>
      <c r="BX143" s="352"/>
      <c r="BY143" s="352"/>
      <c r="BZ143" s="352"/>
      <c r="CA143" s="352"/>
      <c r="CB143" s="352"/>
      <c r="CC143" s="352"/>
      <c r="CD143" s="352"/>
      <c r="CE143" s="352"/>
      <c r="CF143" s="160"/>
      <c r="CG143" s="915"/>
      <c r="CH143" s="916"/>
      <c r="CI143" s="917"/>
      <c r="CJ143" s="875"/>
      <c r="CK143" s="886"/>
      <c r="CL143" s="917"/>
    </row>
    <row r="144" ht="14.7" customHeight="1">
      <c r="A144" t="s" s="166">
        <v>102</v>
      </c>
      <c r="B144" t="s" s="167">
        <v>504</v>
      </c>
      <c r="C144" s="169">
        <v>4</v>
      </c>
      <c r="D144" s="260">
        <v>3</v>
      </c>
      <c r="E144" s="260">
        <v>3</v>
      </c>
      <c r="F144" s="261">
        <v>5</v>
      </c>
      <c r="G144" s="342">
        <v>5</v>
      </c>
      <c r="H144" s="343">
        <v>3</v>
      </c>
      <c r="I144" s="343">
        <v>5</v>
      </c>
      <c r="J144" s="344">
        <v>5</v>
      </c>
      <c r="K144" s="175">
        <v>43881</v>
      </c>
      <c r="L144" s="177">
        <v>0</v>
      </c>
      <c r="M144" s="177">
        <v>1</v>
      </c>
      <c r="N144" s="289">
        <v>44209</v>
      </c>
      <c r="O144" t="s" s="179">
        <v>157</v>
      </c>
      <c r="P144" t="s" s="651">
        <v>505</v>
      </c>
      <c r="Q144" t="s" s="181">
        <v>107</v>
      </c>
      <c r="R144" s="182"/>
      <c r="S144" t="s" s="183">
        <v>265</v>
      </c>
      <c r="T144" t="s" s="224">
        <v>266</v>
      </c>
      <c r="U144" s="185">
        <v>22901</v>
      </c>
      <c r="V144" t="s" s="225">
        <v>172</v>
      </c>
      <c r="W144" s="226">
        <v>7</v>
      </c>
      <c r="X144" t="s" s="561">
        <v>267</v>
      </c>
      <c r="Y144" s="562">
        <v>18</v>
      </c>
      <c r="Z144" s="228">
        <v>2</v>
      </c>
      <c r="AA144" s="229">
        <v>43</v>
      </c>
      <c r="AB144" s="191">
        <v>120</v>
      </c>
      <c r="AC144" s="177">
        <v>101.7</v>
      </c>
      <c r="AD144" s="192">
        <f>AC144/AB144</f>
        <v>0.8475</v>
      </c>
      <c r="AE144" s="177">
        <v>109.684782608696</v>
      </c>
      <c r="AF144" s="192">
        <f>AE144/AB144</f>
        <v>0.914039855072467</v>
      </c>
      <c r="AG144" s="192">
        <f>AC144/AE144</f>
        <v>0.927202457635514</v>
      </c>
      <c r="AH144" s="193"/>
      <c r="AI144" t="s" s="230">
        <v>120</v>
      </c>
      <c r="AJ144" s="195">
        <v>0</v>
      </c>
      <c r="AK144" s="197">
        <v>3.3002</v>
      </c>
      <c r="AL144" s="197">
        <v>0.6308</v>
      </c>
      <c r="AM144" s="346">
        <v>0.73632</v>
      </c>
      <c r="AN144" s="347">
        <v>1.93308</v>
      </c>
      <c r="AO144" s="347">
        <v>1.36712</v>
      </c>
      <c r="AP144" s="347">
        <v>0.19277</v>
      </c>
      <c r="AQ144" s="347">
        <v>3.29428</v>
      </c>
      <c r="AR144" s="347">
        <v>0.41469</v>
      </c>
      <c r="AS144" s="347">
        <v>0.77321</v>
      </c>
      <c r="AT144" s="347">
        <v>2.10638</v>
      </c>
      <c r="AU144" s="347">
        <v>3.21808</v>
      </c>
      <c r="AV144" s="347">
        <v>0.62501</v>
      </c>
      <c r="AW144" s="347">
        <v>0.70921</v>
      </c>
      <c r="AX144" s="348">
        <v>1.88748</v>
      </c>
      <c r="AY144" s="195">
        <v>1</v>
      </c>
      <c r="AZ144" s="195">
        <v>0</v>
      </c>
      <c r="BA144" s="235">
        <v>0</v>
      </c>
      <c r="BB144" s="255">
        <f>BA144/AB144</f>
        <v>0</v>
      </c>
      <c r="BC144" s="203">
        <v>0</v>
      </c>
      <c r="BD144" s="350">
        <v>43881</v>
      </c>
      <c r="BE144" s="343">
        <v>13</v>
      </c>
      <c r="BF144" s="343">
        <v>13</v>
      </c>
      <c r="BG144" s="343">
        <v>2</v>
      </c>
      <c r="BH144" s="343">
        <v>76</v>
      </c>
      <c r="BI144" s="343">
        <v>1</v>
      </c>
      <c r="BJ144" s="343">
        <v>0</v>
      </c>
      <c r="BK144" s="343">
        <v>76</v>
      </c>
      <c r="BL144" s="351">
        <v>43440</v>
      </c>
      <c r="BM144" s="343">
        <v>11</v>
      </c>
      <c r="BN144" s="343">
        <v>11</v>
      </c>
      <c r="BO144" s="343">
        <v>0</v>
      </c>
      <c r="BP144" s="343">
        <v>48</v>
      </c>
      <c r="BQ144" s="343">
        <v>1</v>
      </c>
      <c r="BR144" s="343">
        <v>0</v>
      </c>
      <c r="BS144" s="343">
        <v>48</v>
      </c>
      <c r="BT144" s="351">
        <v>42978</v>
      </c>
      <c r="BU144" s="343">
        <v>11</v>
      </c>
      <c r="BV144" s="343">
        <v>11</v>
      </c>
      <c r="BW144" s="343">
        <v>0</v>
      </c>
      <c r="BX144" s="343">
        <v>56</v>
      </c>
      <c r="BY144" s="343">
        <v>1</v>
      </c>
      <c r="BZ144" s="343">
        <v>0</v>
      </c>
      <c r="CA144" s="343">
        <v>56</v>
      </c>
      <c r="CB144" s="343">
        <v>63.333</v>
      </c>
      <c r="CC144" s="343">
        <v>0</v>
      </c>
      <c r="CD144" s="352"/>
      <c r="CE144" s="343">
        <v>0</v>
      </c>
      <c r="CF144" s="160"/>
      <c r="CG144" s="285">
        <v>526.3200000000001</v>
      </c>
      <c r="CH144" s="286">
        <v>70.18000000000001</v>
      </c>
      <c r="CI144" s="212">
        <v>8</v>
      </c>
      <c r="CJ144" s="298">
        <v>72</v>
      </c>
      <c r="CK144" s="299">
        <v>68.276</v>
      </c>
      <c r="CL144" s="212">
        <v>0</v>
      </c>
    </row>
    <row r="145" ht="14.7" customHeight="1">
      <c r="A145" t="s" s="166">
        <v>102</v>
      </c>
      <c r="B145" t="s" s="167">
        <v>506</v>
      </c>
      <c r="C145" s="170">
        <v>2</v>
      </c>
      <c r="D145" s="170">
        <v>2</v>
      </c>
      <c r="E145" s="170">
        <v>2</v>
      </c>
      <c r="F145" s="302">
        <v>4</v>
      </c>
      <c r="G145" s="479">
        <v>4</v>
      </c>
      <c r="H145" s="455">
        <v>2</v>
      </c>
      <c r="I145" s="455">
        <v>4</v>
      </c>
      <c r="J145" s="456">
        <v>4</v>
      </c>
      <c r="K145" s="175">
        <v>43538</v>
      </c>
      <c r="L145" s="308">
        <v>44104</v>
      </c>
      <c r="M145" s="177">
        <v>4</v>
      </c>
      <c r="N145" s="289">
        <v>44218</v>
      </c>
      <c r="O145" t="s" s="179">
        <v>157</v>
      </c>
      <c r="P145" t="s" s="651">
        <v>505</v>
      </c>
      <c r="Q145" t="s" s="181">
        <v>107</v>
      </c>
      <c r="R145" t="s" s="253">
        <v>123</v>
      </c>
      <c r="S145" t="s" s="183">
        <v>507</v>
      </c>
      <c r="T145" t="s" s="224">
        <v>125</v>
      </c>
      <c r="U145" s="185">
        <v>23113</v>
      </c>
      <c r="V145" t="s" s="225">
        <v>110</v>
      </c>
      <c r="W145" s="226">
        <v>22</v>
      </c>
      <c r="X145" t="s" s="227">
        <v>126</v>
      </c>
      <c r="Y145" s="228">
        <v>16</v>
      </c>
      <c r="Z145" s="228">
        <v>17</v>
      </c>
      <c r="AA145" s="229">
        <v>22</v>
      </c>
      <c r="AB145" s="191">
        <v>120</v>
      </c>
      <c r="AC145" s="177">
        <v>103.9</v>
      </c>
      <c r="AD145" s="192">
        <f>AC145/AB145</f>
        <v>0.865833333333333</v>
      </c>
      <c r="AE145" s="177">
        <v>114.532608695652</v>
      </c>
      <c r="AF145" s="192">
        <f>AE145/AB145</f>
        <v>0.9544384057971</v>
      </c>
      <c r="AG145" s="192">
        <f>AC145/AE145</f>
        <v>0.907165227294298</v>
      </c>
      <c r="AH145" s="193"/>
      <c r="AI145" t="s" s="230">
        <v>120</v>
      </c>
      <c r="AJ145" s="195">
        <v>0</v>
      </c>
      <c r="AK145" s="322">
        <v>2.92452</v>
      </c>
      <c r="AL145" s="266">
        <v>0.43287</v>
      </c>
      <c r="AM145" s="460">
        <v>0.9546</v>
      </c>
      <c r="AN145" s="461">
        <v>1.53705</v>
      </c>
      <c r="AO145" s="461">
        <v>1.38747</v>
      </c>
      <c r="AP145" s="461">
        <v>0.14366</v>
      </c>
      <c r="AQ145" s="461">
        <v>3.21865</v>
      </c>
      <c r="AR145" s="461">
        <v>0.45062</v>
      </c>
      <c r="AS145" s="461">
        <v>0.80077</v>
      </c>
      <c r="AT145" s="461">
        <v>1.96727</v>
      </c>
      <c r="AU145" s="461">
        <v>2.91875</v>
      </c>
      <c r="AV145" s="461">
        <v>0.3947</v>
      </c>
      <c r="AW145" s="461">
        <v>0.88781</v>
      </c>
      <c r="AX145" s="462">
        <v>1.60691</v>
      </c>
      <c r="AY145" s="323">
        <v>24</v>
      </c>
      <c r="AZ145" s="195">
        <v>0</v>
      </c>
      <c r="BA145" s="235">
        <v>0</v>
      </c>
      <c r="BB145" s="255">
        <f>BA145/AB145</f>
        <v>0</v>
      </c>
      <c r="BC145" s="203">
        <v>0</v>
      </c>
      <c r="BD145" s="463">
        <v>43538</v>
      </c>
      <c r="BE145" s="455">
        <v>21</v>
      </c>
      <c r="BF145" s="455">
        <v>19</v>
      </c>
      <c r="BG145" s="455">
        <v>5</v>
      </c>
      <c r="BH145" s="455">
        <v>96</v>
      </c>
      <c r="BI145" s="455">
        <v>1</v>
      </c>
      <c r="BJ145" s="455">
        <v>0</v>
      </c>
      <c r="BK145" s="455">
        <v>96</v>
      </c>
      <c r="BL145" s="464">
        <v>43182</v>
      </c>
      <c r="BM145" s="455">
        <v>24</v>
      </c>
      <c r="BN145" s="455">
        <v>17</v>
      </c>
      <c r="BO145" s="455">
        <v>7</v>
      </c>
      <c r="BP145" s="455">
        <v>132</v>
      </c>
      <c r="BQ145" s="455">
        <v>1</v>
      </c>
      <c r="BR145" s="455">
        <v>0</v>
      </c>
      <c r="BS145" s="455">
        <v>132</v>
      </c>
      <c r="BT145" s="464">
        <v>42768</v>
      </c>
      <c r="BU145" s="455">
        <v>8</v>
      </c>
      <c r="BV145" s="455">
        <v>5</v>
      </c>
      <c r="BW145" s="455">
        <v>3</v>
      </c>
      <c r="BX145" s="455">
        <v>44</v>
      </c>
      <c r="BY145" s="455">
        <v>1</v>
      </c>
      <c r="BZ145" s="455">
        <v>0</v>
      </c>
      <c r="CA145" s="455">
        <v>44</v>
      </c>
      <c r="CB145" s="455">
        <v>99.333</v>
      </c>
      <c r="CC145" s="455">
        <v>0</v>
      </c>
      <c r="CD145" s="465"/>
      <c r="CE145" s="455">
        <v>0</v>
      </c>
      <c r="CF145" s="218"/>
      <c r="CG145" s="304">
        <v>916.67</v>
      </c>
      <c r="CH145" s="208">
        <v>166.67</v>
      </c>
      <c r="CI145" s="209">
        <v>20</v>
      </c>
      <c r="CJ145" s="257">
        <v>82.09</v>
      </c>
      <c r="CK145" s="299">
        <v>76.515</v>
      </c>
      <c r="CL145" s="212">
        <v>0</v>
      </c>
    </row>
    <row r="146" ht="14.7" customHeight="1">
      <c r="A146" t="s" s="166">
        <v>102</v>
      </c>
      <c r="B146" t="s" s="167">
        <v>508</v>
      </c>
      <c r="C146" s="170">
        <v>2</v>
      </c>
      <c r="D146" s="170">
        <v>2</v>
      </c>
      <c r="E146" s="170">
        <v>2</v>
      </c>
      <c r="F146" s="302">
        <v>4</v>
      </c>
      <c r="G146" s="342">
        <v>4</v>
      </c>
      <c r="H146" s="343">
        <v>2</v>
      </c>
      <c r="I146" s="343">
        <v>3</v>
      </c>
      <c r="J146" s="344">
        <v>5</v>
      </c>
      <c r="K146" s="333">
        <v>44350</v>
      </c>
      <c r="L146" s="308">
        <v>44069</v>
      </c>
      <c r="M146" s="177">
        <v>3</v>
      </c>
      <c r="N146" s="289">
        <v>44225</v>
      </c>
      <c r="O146" t="s" s="179">
        <v>157</v>
      </c>
      <c r="P146" t="s" s="651">
        <v>505</v>
      </c>
      <c r="Q146" t="s" s="181">
        <v>107</v>
      </c>
      <c r="R146" s="182"/>
      <c r="S146" t="s" s="183">
        <v>509</v>
      </c>
      <c r="T146" t="s" s="224">
        <v>125</v>
      </c>
      <c r="U146" s="185">
        <v>23235</v>
      </c>
      <c r="V146" t="s" s="225">
        <v>110</v>
      </c>
      <c r="W146" s="226">
        <v>22</v>
      </c>
      <c r="X146" t="s" s="227">
        <v>126</v>
      </c>
      <c r="Y146" s="228">
        <v>16</v>
      </c>
      <c r="Z146" s="228">
        <v>17</v>
      </c>
      <c r="AA146" s="229">
        <v>22</v>
      </c>
      <c r="AB146" s="191">
        <v>124</v>
      </c>
      <c r="AC146" s="177">
        <v>101.7</v>
      </c>
      <c r="AD146" s="192">
        <f>AC146/AB146</f>
        <v>0.820161290322581</v>
      </c>
      <c r="AE146" s="177">
        <v>118.510869565217</v>
      </c>
      <c r="AF146" s="192">
        <f>AE146/AB146</f>
        <v>0.9557328190743311</v>
      </c>
      <c r="AG146" s="192">
        <f>AC146/AE146</f>
        <v>0.858149133266076</v>
      </c>
      <c r="AH146" s="193"/>
      <c r="AI146" t="s" s="230">
        <v>120</v>
      </c>
      <c r="AJ146" s="195">
        <v>0</v>
      </c>
      <c r="AK146" s="197">
        <v>3.53291</v>
      </c>
      <c r="AL146" s="197">
        <v>0.53798</v>
      </c>
      <c r="AM146" s="346">
        <v>1.11642</v>
      </c>
      <c r="AN146" s="347">
        <v>1.87851</v>
      </c>
      <c r="AO146" s="347">
        <v>1.6544</v>
      </c>
      <c r="AP146" s="347">
        <v>0.10326</v>
      </c>
      <c r="AQ146" s="347">
        <v>3.18601</v>
      </c>
      <c r="AR146" s="347">
        <v>0.44959</v>
      </c>
      <c r="AS146" s="347">
        <v>0.76914</v>
      </c>
      <c r="AT146" s="347">
        <v>1.96729</v>
      </c>
      <c r="AU146" s="347">
        <v>3.56207</v>
      </c>
      <c r="AV146" s="347">
        <v>0.49167</v>
      </c>
      <c r="AW146" s="347">
        <v>1.08101</v>
      </c>
      <c r="AX146" s="348">
        <v>1.96387</v>
      </c>
      <c r="AY146" s="323">
        <v>10</v>
      </c>
      <c r="AZ146" s="195">
        <v>0</v>
      </c>
      <c r="BA146" s="235">
        <v>0</v>
      </c>
      <c r="BB146" s="255">
        <f>BA146/AB146</f>
        <v>0</v>
      </c>
      <c r="BC146" s="203">
        <v>0</v>
      </c>
      <c r="BD146" s="350">
        <v>44350</v>
      </c>
      <c r="BE146" s="343">
        <v>13</v>
      </c>
      <c r="BF146" s="343">
        <v>12</v>
      </c>
      <c r="BG146" s="343">
        <v>1</v>
      </c>
      <c r="BH146" s="343">
        <v>68</v>
      </c>
      <c r="BI146" s="343">
        <v>1</v>
      </c>
      <c r="BJ146" s="343">
        <v>0</v>
      </c>
      <c r="BK146" s="343">
        <v>68</v>
      </c>
      <c r="BL146" s="351">
        <v>43706</v>
      </c>
      <c r="BM146" s="343">
        <v>13</v>
      </c>
      <c r="BN146" s="343">
        <v>12</v>
      </c>
      <c r="BO146" s="343">
        <v>2</v>
      </c>
      <c r="BP146" s="343">
        <v>60</v>
      </c>
      <c r="BQ146" s="343">
        <v>1</v>
      </c>
      <c r="BR146" s="343">
        <v>0</v>
      </c>
      <c r="BS146" s="343">
        <v>60</v>
      </c>
      <c r="BT146" s="351">
        <v>43273</v>
      </c>
      <c r="BU146" s="343">
        <v>19</v>
      </c>
      <c r="BV146" s="343">
        <v>19</v>
      </c>
      <c r="BW146" s="343">
        <v>0</v>
      </c>
      <c r="BX146" s="343">
        <v>104</v>
      </c>
      <c r="BY146" s="343">
        <v>1</v>
      </c>
      <c r="BZ146" s="343">
        <v>0</v>
      </c>
      <c r="CA146" s="343">
        <v>104</v>
      </c>
      <c r="CB146" s="343">
        <v>71.333</v>
      </c>
      <c r="CC146" s="343">
        <v>0</v>
      </c>
      <c r="CD146" s="352"/>
      <c r="CE146" s="343">
        <v>0</v>
      </c>
      <c r="CF146" s="160"/>
      <c r="CG146" s="304">
        <v>922.41</v>
      </c>
      <c r="CH146" s="208">
        <v>215.52</v>
      </c>
      <c r="CI146" s="209">
        <v>25</v>
      </c>
      <c r="CJ146" s="257">
        <v>82.78700000000001</v>
      </c>
      <c r="CK146" s="329">
        <v>91.045</v>
      </c>
      <c r="CL146" s="212">
        <v>0</v>
      </c>
    </row>
    <row r="147" ht="26.55" customHeight="1">
      <c r="A147" t="s" s="166">
        <v>102</v>
      </c>
      <c r="B147" t="s" s="167">
        <v>510</v>
      </c>
      <c r="C147" s="665">
        <v>1</v>
      </c>
      <c r="D147" s="357">
        <v>2</v>
      </c>
      <c r="E147" s="665">
        <v>1</v>
      </c>
      <c r="F147" s="215">
        <v>1</v>
      </c>
      <c r="G147" s="172">
        <v>1</v>
      </c>
      <c r="H147" s="173">
        <v>2</v>
      </c>
      <c r="I147" s="173">
        <v>1</v>
      </c>
      <c r="J147" s="174">
        <v>2</v>
      </c>
      <c r="K147" s="918">
        <v>44328</v>
      </c>
      <c r="L147" s="220">
        <v>44328</v>
      </c>
      <c r="M147" s="221">
        <v>1</v>
      </c>
      <c r="N147" s="222">
        <v>44210</v>
      </c>
      <c r="O147" t="s" s="179">
        <v>157</v>
      </c>
      <c r="P147" t="s" s="651">
        <v>505</v>
      </c>
      <c r="Q147" t="s" s="181">
        <v>107</v>
      </c>
      <c r="R147" s="182"/>
      <c r="S147" t="s" s="183">
        <v>143</v>
      </c>
      <c r="T147" t="s" s="224">
        <v>179</v>
      </c>
      <c r="U147" s="603">
        <v>23233</v>
      </c>
      <c r="V147" t="s" s="225">
        <v>110</v>
      </c>
      <c r="W147" s="226">
        <v>28</v>
      </c>
      <c r="X147" t="s" s="227">
        <v>180</v>
      </c>
      <c r="Y147" s="228">
        <v>25</v>
      </c>
      <c r="Z147" s="228">
        <v>13</v>
      </c>
      <c r="AA147" s="229">
        <v>26</v>
      </c>
      <c r="AB147" s="191">
        <v>145</v>
      </c>
      <c r="AC147" s="177">
        <v>121.8</v>
      </c>
      <c r="AD147" s="192">
        <f>AC147/AB147</f>
        <v>0.84</v>
      </c>
      <c r="AE147" s="177">
        <v>137.478260869565</v>
      </c>
      <c r="AF147" s="192">
        <f>AE147/AB147</f>
        <v>0.948125937031483</v>
      </c>
      <c r="AG147" s="192">
        <f>AC147/AE147</f>
        <v>0.885958254269451</v>
      </c>
      <c r="AH147" t="s" s="321">
        <v>511</v>
      </c>
      <c r="AI147" t="s" s="230">
        <v>120</v>
      </c>
      <c r="AJ147" s="349">
        <v>1</v>
      </c>
      <c r="AK147" s="197">
        <v>3.4094</v>
      </c>
      <c r="AL147" s="322">
        <v>0.35351</v>
      </c>
      <c r="AM147" s="198">
        <v>1.2354</v>
      </c>
      <c r="AN147" s="199">
        <v>1.82049</v>
      </c>
      <c r="AO147" s="199">
        <v>1.58891</v>
      </c>
      <c r="AP147" s="199">
        <v>0.11922</v>
      </c>
      <c r="AQ147" s="199">
        <v>3.0469</v>
      </c>
      <c r="AR147" s="199">
        <v>0.35322</v>
      </c>
      <c r="AS147" s="199">
        <v>0.7222</v>
      </c>
      <c r="AT147" s="199">
        <v>1.97147</v>
      </c>
      <c r="AU147" s="199">
        <v>3.59448</v>
      </c>
      <c r="AV147" s="199">
        <v>0.41122</v>
      </c>
      <c r="AW147" s="199">
        <v>1.27395</v>
      </c>
      <c r="AX147" s="200">
        <v>1.89917</v>
      </c>
      <c r="AY147" s="195">
        <v>5</v>
      </c>
      <c r="AZ147" s="195">
        <v>2</v>
      </c>
      <c r="BA147" s="201">
        <v>331269</v>
      </c>
      <c r="BB147" s="548">
        <f>BA147/AB147</f>
        <v>2284.613793103450</v>
      </c>
      <c r="BC147" s="203">
        <v>0</v>
      </c>
      <c r="BD147" s="204">
        <v>44328</v>
      </c>
      <c r="BE147" s="173">
        <v>21</v>
      </c>
      <c r="BF147" s="173">
        <v>18</v>
      </c>
      <c r="BG147" s="173">
        <v>4</v>
      </c>
      <c r="BH147" s="173">
        <v>100</v>
      </c>
      <c r="BI147" s="173">
        <v>1</v>
      </c>
      <c r="BJ147" s="173">
        <v>0</v>
      </c>
      <c r="BK147" s="173">
        <v>100</v>
      </c>
      <c r="BL147" s="205">
        <v>43684</v>
      </c>
      <c r="BM147" s="173">
        <v>28</v>
      </c>
      <c r="BN147" s="173">
        <v>27</v>
      </c>
      <c r="BO147" s="173">
        <v>6</v>
      </c>
      <c r="BP147" s="173">
        <v>301</v>
      </c>
      <c r="BQ147" s="173">
        <v>2</v>
      </c>
      <c r="BR147" s="173">
        <v>151</v>
      </c>
      <c r="BS147" s="173">
        <v>452</v>
      </c>
      <c r="BT147" s="205">
        <v>43266</v>
      </c>
      <c r="BU147" s="173">
        <v>28</v>
      </c>
      <c r="BV147" s="173">
        <v>28</v>
      </c>
      <c r="BW147" s="173">
        <v>0</v>
      </c>
      <c r="BX147" s="173">
        <v>172</v>
      </c>
      <c r="BY147" s="173">
        <v>2</v>
      </c>
      <c r="BZ147" s="173">
        <v>86</v>
      </c>
      <c r="CA147" s="173">
        <v>258</v>
      </c>
      <c r="CB147" s="173">
        <v>243.667</v>
      </c>
      <c r="CC147" s="173">
        <v>0</v>
      </c>
      <c r="CD147" s="206"/>
      <c r="CE147" s="173">
        <v>2</v>
      </c>
      <c r="CF147" s="160"/>
      <c r="CG147" s="304">
        <v>867.65</v>
      </c>
      <c r="CH147" s="208">
        <v>169.12</v>
      </c>
      <c r="CI147" s="209">
        <v>23</v>
      </c>
      <c r="CJ147" s="301">
        <v>92.30800000000001</v>
      </c>
      <c r="CK147" s="368">
        <v>54.795</v>
      </c>
      <c r="CL147" s="268">
        <v>1</v>
      </c>
    </row>
    <row r="148" ht="14.7" customHeight="1">
      <c r="A148" s="893"/>
      <c r="B148" t="s" s="836">
        <v>505</v>
      </c>
      <c r="C148" s="919">
        <f>AVERAGE(C144:C147)</f>
        <v>2.25</v>
      </c>
      <c r="D148" s="920">
        <f>AVERAGE(D144:D147)</f>
        <v>2.25</v>
      </c>
      <c r="E148" s="920">
        <f>AVERAGE(E144:E147)</f>
        <v>2</v>
      </c>
      <c r="F148" s="921">
        <f>AVERAGE(F144:F147)</f>
        <v>3.5</v>
      </c>
      <c r="G148" s="216"/>
      <c r="H148" s="217"/>
      <c r="I148" s="217"/>
      <c r="J148" s="307"/>
      <c r="K148" s="922"/>
      <c r="L148" s="922"/>
      <c r="M148" s="922"/>
      <c r="N148" s="923"/>
      <c r="O148" s="899"/>
      <c r="P148" s="899"/>
      <c r="Q148" s="900"/>
      <c r="R148" s="901"/>
      <c r="S148" s="902"/>
      <c r="T148" s="903"/>
      <c r="U148" s="924"/>
      <c r="V148" s="905"/>
      <c r="W148" s="906"/>
      <c r="X148" s="909"/>
      <c r="Y148" s="909"/>
      <c r="Z148" s="909"/>
      <c r="AA148" s="910"/>
      <c r="AB148" s="911"/>
      <c r="AC148" s="897"/>
      <c r="AD148" s="897">
        <f>AC148/AB148</f>
      </c>
      <c r="AE148" s="897"/>
      <c r="AF148" s="897">
        <f>AE148/AB148</f>
      </c>
      <c r="AG148" s="897">
        <f>AC148/AE148</f>
      </c>
      <c r="AH148" s="912"/>
      <c r="AI148" s="897"/>
      <c r="AJ148" s="897"/>
      <c r="AK148" s="897"/>
      <c r="AL148" s="897"/>
      <c r="AM148" s="231"/>
      <c r="AN148" s="232"/>
      <c r="AO148" s="232"/>
      <c r="AP148" s="232"/>
      <c r="AQ148" s="232"/>
      <c r="AR148" s="232"/>
      <c r="AS148" s="232"/>
      <c r="AT148" s="232"/>
      <c r="AU148" s="232"/>
      <c r="AV148" s="232"/>
      <c r="AW148" s="232"/>
      <c r="AX148" s="233"/>
      <c r="AY148" s="897"/>
      <c r="AZ148" s="897"/>
      <c r="BA148" s="913"/>
      <c r="BB148" s="914">
        <f>BA148/AB148</f>
      </c>
      <c r="BC148" s="898"/>
      <c r="BD148" s="256"/>
      <c r="BE148" s="217"/>
      <c r="BF148" s="217"/>
      <c r="BG148" s="217"/>
      <c r="BH148" s="217"/>
      <c r="BI148" s="217"/>
      <c r="BJ148" s="217"/>
      <c r="BK148" s="217"/>
      <c r="BL148" s="238"/>
      <c r="BM148" s="217"/>
      <c r="BN148" s="217"/>
      <c r="BO148" s="217"/>
      <c r="BP148" s="217"/>
      <c r="BQ148" s="217"/>
      <c r="BR148" s="217"/>
      <c r="BS148" s="217"/>
      <c r="BT148" s="238"/>
      <c r="BU148" s="217"/>
      <c r="BV148" s="217"/>
      <c r="BW148" s="217"/>
      <c r="BX148" s="217"/>
      <c r="BY148" s="217"/>
      <c r="BZ148" s="217"/>
      <c r="CA148" s="217"/>
      <c r="CB148" s="217"/>
      <c r="CC148" s="217"/>
      <c r="CD148" s="217"/>
      <c r="CE148" s="217"/>
      <c r="CF148" s="218"/>
      <c r="CG148" s="915"/>
      <c r="CH148" s="916"/>
      <c r="CI148" s="917"/>
      <c r="CJ148" s="875"/>
      <c r="CK148" s="886"/>
      <c r="CL148" s="917"/>
    </row>
    <row r="149" ht="14.7" customHeight="1">
      <c r="A149" t="s" s="166">
        <v>102</v>
      </c>
      <c r="B149" t="s" s="167">
        <v>512</v>
      </c>
      <c r="C149" s="523">
        <v>4</v>
      </c>
      <c r="D149" s="600">
        <v>5</v>
      </c>
      <c r="E149" s="213">
        <v>3</v>
      </c>
      <c r="F149" s="563">
        <v>4</v>
      </c>
      <c r="G149" s="246">
        <v>4</v>
      </c>
      <c r="H149" s="247">
        <v>5</v>
      </c>
      <c r="I149" s="247">
        <v>3</v>
      </c>
      <c r="J149" s="248">
        <v>4</v>
      </c>
      <c r="K149" s="371">
        <v>43888</v>
      </c>
      <c r="L149" s="366">
        <v>0</v>
      </c>
      <c r="M149" s="366">
        <v>1</v>
      </c>
      <c r="N149" s="251">
        <v>44210</v>
      </c>
      <c r="O149" t="s" s="179">
        <v>157</v>
      </c>
      <c r="P149" t="s" s="925">
        <v>513</v>
      </c>
      <c r="Q149" t="s" s="181">
        <v>107</v>
      </c>
      <c r="R149" t="s" s="253">
        <v>123</v>
      </c>
      <c r="S149" t="s" s="183">
        <v>514</v>
      </c>
      <c r="T149" t="s" s="224">
        <v>515</v>
      </c>
      <c r="U149" s="428">
        <v>22031</v>
      </c>
      <c r="V149" t="s" s="225">
        <v>110</v>
      </c>
      <c r="W149" s="226">
        <v>13</v>
      </c>
      <c r="X149" t="s" s="227">
        <v>516</v>
      </c>
      <c r="Y149" s="228">
        <v>5</v>
      </c>
      <c r="Z149" s="228">
        <v>15</v>
      </c>
      <c r="AA149" s="229">
        <v>3</v>
      </c>
      <c r="AB149" s="191">
        <v>81</v>
      </c>
      <c r="AC149" s="177">
        <v>48.3</v>
      </c>
      <c r="AD149" s="192">
        <f>AC149/AB149</f>
        <v>0.596296296296296</v>
      </c>
      <c r="AE149" s="177">
        <v>75.8369565217391</v>
      </c>
      <c r="AF149" s="192">
        <f>AE149/AB149</f>
        <v>0.936258722490606</v>
      </c>
      <c r="AG149" s="192">
        <f>AC149/AE149</f>
        <v>0.6368926472696</v>
      </c>
      <c r="AH149" s="193"/>
      <c r="AI149" t="s" s="230">
        <v>120</v>
      </c>
      <c r="AJ149" s="195">
        <v>0</v>
      </c>
      <c r="AK149" s="196">
        <v>6.22556</v>
      </c>
      <c r="AL149" s="196">
        <v>1.02055</v>
      </c>
      <c r="AM149" s="231">
        <v>1.77774</v>
      </c>
      <c r="AN149" s="232">
        <v>3.42727</v>
      </c>
      <c r="AO149" s="232">
        <v>2.79829</v>
      </c>
      <c r="AP149" s="232">
        <v>0.18744</v>
      </c>
      <c r="AQ149" s="232">
        <v>3.3096</v>
      </c>
      <c r="AR149" s="232">
        <v>0.36607</v>
      </c>
      <c r="AS149" s="232">
        <v>0.69924</v>
      </c>
      <c r="AT149" s="232">
        <v>2.24429</v>
      </c>
      <c r="AU149" s="232">
        <v>6.04255</v>
      </c>
      <c r="AV149" s="232">
        <v>1.14548</v>
      </c>
      <c r="AW149" s="232">
        <v>1.89343</v>
      </c>
      <c r="AX149" s="233">
        <v>3.14077</v>
      </c>
      <c r="AY149" s="195">
        <v>1</v>
      </c>
      <c r="AZ149" s="195">
        <v>1</v>
      </c>
      <c r="BA149" s="254">
        <v>8794</v>
      </c>
      <c r="BB149" s="255">
        <f>BA149/AB149</f>
        <v>108.567901234568</v>
      </c>
      <c r="BC149" s="203">
        <v>0</v>
      </c>
      <c r="BD149" s="256">
        <v>43888</v>
      </c>
      <c r="BE149" s="247">
        <v>12</v>
      </c>
      <c r="BF149" s="247">
        <v>12</v>
      </c>
      <c r="BG149" s="247">
        <v>0</v>
      </c>
      <c r="BH149" s="247">
        <v>64</v>
      </c>
      <c r="BI149" s="247">
        <v>1</v>
      </c>
      <c r="BJ149" s="247">
        <v>0</v>
      </c>
      <c r="BK149" s="247">
        <v>64</v>
      </c>
      <c r="BL149" s="238">
        <v>43244</v>
      </c>
      <c r="BM149" s="247">
        <v>3</v>
      </c>
      <c r="BN149" s="247">
        <v>3</v>
      </c>
      <c r="BO149" s="247">
        <v>0</v>
      </c>
      <c r="BP149" s="247">
        <v>16</v>
      </c>
      <c r="BQ149" s="247">
        <v>1</v>
      </c>
      <c r="BR149" s="247">
        <v>0</v>
      </c>
      <c r="BS149" s="247">
        <v>16</v>
      </c>
      <c r="BT149" s="238">
        <v>42781</v>
      </c>
      <c r="BU149" s="247">
        <v>8</v>
      </c>
      <c r="BV149" s="247">
        <v>8</v>
      </c>
      <c r="BW149" s="247">
        <v>0</v>
      </c>
      <c r="BX149" s="247">
        <v>44</v>
      </c>
      <c r="BY149" s="247">
        <v>1</v>
      </c>
      <c r="BZ149" s="247">
        <v>0</v>
      </c>
      <c r="CA149" s="247">
        <v>44</v>
      </c>
      <c r="CB149" s="247">
        <v>44.667</v>
      </c>
      <c r="CC149" s="247">
        <v>0</v>
      </c>
      <c r="CD149" s="217"/>
      <c r="CE149" s="247">
        <v>1</v>
      </c>
      <c r="CF149" s="218"/>
      <c r="CG149" s="285">
        <v>661.02</v>
      </c>
      <c r="CH149" s="208">
        <v>305.08</v>
      </c>
      <c r="CI149" s="268">
        <v>18</v>
      </c>
      <c r="CJ149" s="301">
        <v>98.30500000000001</v>
      </c>
      <c r="CK149" s="329">
        <v>93.827</v>
      </c>
      <c r="CL149" s="212">
        <v>0</v>
      </c>
    </row>
    <row r="150" ht="14.7" customHeight="1">
      <c r="A150" t="s" s="166">
        <v>102</v>
      </c>
      <c r="B150" t="s" s="452">
        <v>517</v>
      </c>
      <c r="C150" s="926">
        <v>4</v>
      </c>
      <c r="D150" s="926">
        <v>4</v>
      </c>
      <c r="E150" s="926">
        <v>4</v>
      </c>
      <c r="F150" s="927">
        <v>2</v>
      </c>
      <c r="G150" s="583">
        <v>2</v>
      </c>
      <c r="H150" s="247">
        <v>4</v>
      </c>
      <c r="I150" s="247">
        <v>1</v>
      </c>
      <c r="J150" s="248">
        <v>4</v>
      </c>
      <c r="K150" s="928">
        <v>43493</v>
      </c>
      <c r="L150" s="477">
        <v>0</v>
      </c>
      <c r="M150" s="478">
        <v>0</v>
      </c>
      <c r="N150" t="s" s="253">
        <v>128</v>
      </c>
      <c r="O150" t="s" s="264">
        <v>157</v>
      </c>
      <c r="P150" t="s" s="925">
        <v>513</v>
      </c>
      <c r="Q150" t="s" s="181">
        <v>107</v>
      </c>
      <c r="R150" s="182"/>
      <c r="S150" t="s" s="183">
        <v>213</v>
      </c>
      <c r="T150" t="s" s="471">
        <v>214</v>
      </c>
      <c r="U150" s="472">
        <v>23454</v>
      </c>
      <c r="V150" t="s" s="225">
        <v>145</v>
      </c>
      <c r="W150" s="226">
        <v>24</v>
      </c>
      <c r="X150" t="s" s="227">
        <v>215</v>
      </c>
      <c r="Y150" s="228">
        <v>33</v>
      </c>
      <c r="Z150" s="228">
        <v>34</v>
      </c>
      <c r="AA150" s="229">
        <v>18</v>
      </c>
      <c r="AB150" s="191">
        <v>50</v>
      </c>
      <c r="AC150" s="177">
        <v>25.8</v>
      </c>
      <c r="AD150" s="192">
        <f>AC150/AB150</f>
        <v>0.516</v>
      </c>
      <c r="AE150" s="177">
        <v>42.1413043478261</v>
      </c>
      <c r="AF150" s="192">
        <f>AE150/AB150</f>
        <v>0.8428260869565219</v>
      </c>
      <c r="AG150" s="192">
        <f>AC150/AE150</f>
        <v>0.612225947897859</v>
      </c>
      <c r="AH150" s="193"/>
      <c r="AI150" t="s" s="230">
        <v>120</v>
      </c>
      <c r="AJ150" s="195">
        <v>0</v>
      </c>
      <c r="AK150" s="196">
        <v>6.38442</v>
      </c>
      <c r="AL150" s="196">
        <v>1.13833</v>
      </c>
      <c r="AM150" s="231">
        <v>2.49157</v>
      </c>
      <c r="AN150" s="232">
        <v>2.75452</v>
      </c>
      <c r="AO150" s="232">
        <v>3.6299</v>
      </c>
      <c r="AP150" s="232">
        <v>0.11581</v>
      </c>
      <c r="AQ150" s="232">
        <v>3.16265</v>
      </c>
      <c r="AR150" s="232">
        <v>0.45832</v>
      </c>
      <c r="AS150" s="232">
        <v>0.73564</v>
      </c>
      <c r="AT150" s="232">
        <v>1.96869</v>
      </c>
      <c r="AU150" s="232">
        <v>6.48465</v>
      </c>
      <c r="AV150" s="232">
        <v>1.02052</v>
      </c>
      <c r="AW150" s="232">
        <v>2.52237</v>
      </c>
      <c r="AX150" s="233">
        <v>2.87763</v>
      </c>
      <c r="AY150" s="349">
        <v>7</v>
      </c>
      <c r="AZ150" s="195">
        <v>1</v>
      </c>
      <c r="BA150" s="254">
        <v>650</v>
      </c>
      <c r="BB150" s="255">
        <f>BA150/AB150</f>
        <v>13</v>
      </c>
      <c r="BC150" s="203">
        <v>0</v>
      </c>
      <c r="BD150" s="256">
        <v>43493</v>
      </c>
      <c r="BE150" s="247">
        <v>6</v>
      </c>
      <c r="BF150" s="247">
        <v>6</v>
      </c>
      <c r="BG150" s="247">
        <v>2</v>
      </c>
      <c r="BH150" s="247">
        <v>36</v>
      </c>
      <c r="BI150" s="247">
        <v>1</v>
      </c>
      <c r="BJ150" s="247">
        <v>0</v>
      </c>
      <c r="BK150" s="247">
        <v>36</v>
      </c>
      <c r="BL150" s="238">
        <v>42936</v>
      </c>
      <c r="BM150" s="247">
        <v>9</v>
      </c>
      <c r="BN150" s="247">
        <v>9</v>
      </c>
      <c r="BO150" s="247">
        <v>0</v>
      </c>
      <c r="BP150" s="247">
        <v>32</v>
      </c>
      <c r="BQ150" s="247">
        <v>1</v>
      </c>
      <c r="BR150" s="247">
        <v>0</v>
      </c>
      <c r="BS150" s="247">
        <v>32</v>
      </c>
      <c r="BT150" s="238">
        <v>42601</v>
      </c>
      <c r="BU150" s="247">
        <v>4</v>
      </c>
      <c r="BV150" s="247">
        <v>4</v>
      </c>
      <c r="BW150" s="247">
        <v>0</v>
      </c>
      <c r="BX150" s="247">
        <v>16</v>
      </c>
      <c r="BY150" s="247">
        <v>1</v>
      </c>
      <c r="BZ150" s="247">
        <v>0</v>
      </c>
      <c r="CA150" s="247">
        <v>16</v>
      </c>
      <c r="CB150" s="247">
        <v>31.333</v>
      </c>
      <c r="CC150" s="247">
        <v>0</v>
      </c>
      <c r="CD150" s="217"/>
      <c r="CE150" s="247">
        <v>1</v>
      </c>
      <c r="CF150" s="218"/>
      <c r="CG150" s="285">
        <v>677.42</v>
      </c>
      <c r="CH150" s="208">
        <v>161.29</v>
      </c>
      <c r="CI150" s="240">
        <v>5</v>
      </c>
      <c r="CJ150" s="301">
        <v>94.73699999999999</v>
      </c>
      <c r="CK150" s="299">
        <v>67.045</v>
      </c>
      <c r="CL150" s="212">
        <v>0</v>
      </c>
    </row>
    <row r="151" ht="14.7" customHeight="1">
      <c r="A151" s="893"/>
      <c r="B151" t="s" s="929">
        <v>513</v>
      </c>
      <c r="C151" s="930">
        <f>AVERAGE(C149:C150)</f>
        <v>4</v>
      </c>
      <c r="D151" s="896">
        <f>AVERAGE(D149:D150)</f>
        <v>4.5</v>
      </c>
      <c r="E151" s="894">
        <f>AVERAGE(E149:E150)</f>
        <v>3.5</v>
      </c>
      <c r="F151" s="931">
        <f>AVERAGE(F149:F150)</f>
        <v>3</v>
      </c>
      <c r="G151" s="127"/>
      <c r="H151" s="128"/>
      <c r="I151" s="128"/>
      <c r="J151" s="589"/>
      <c r="K151" s="897"/>
      <c r="L151" s="897"/>
      <c r="M151" s="897"/>
      <c r="N151" s="932"/>
      <c r="O151" s="899"/>
      <c r="P151" s="899"/>
      <c r="Q151" s="900"/>
      <c r="R151" s="901"/>
      <c r="S151" s="902"/>
      <c r="T151" s="903"/>
      <c r="U151" s="904"/>
      <c r="V151" s="905"/>
      <c r="W151" s="906"/>
      <c r="X151" s="909"/>
      <c r="Y151" s="909"/>
      <c r="Z151" s="909"/>
      <c r="AA151" s="910"/>
      <c r="AB151" s="911"/>
      <c r="AC151" s="897"/>
      <c r="AD151" s="897">
        <f>AC151/AB151</f>
      </c>
      <c r="AE151" s="897"/>
      <c r="AF151" s="897">
        <f>AE151/AB151</f>
      </c>
      <c r="AG151" s="897">
        <f>AC151/AE151</f>
      </c>
      <c r="AH151" s="912"/>
      <c r="AI151" s="897"/>
      <c r="AJ151" s="897"/>
      <c r="AK151" s="897"/>
      <c r="AL151" s="897"/>
      <c r="AM151" s="152"/>
      <c r="AN151" s="153"/>
      <c r="AO151" s="153"/>
      <c r="AP151" s="153"/>
      <c r="AQ151" s="153"/>
      <c r="AR151" s="153"/>
      <c r="AS151" s="153"/>
      <c r="AT151" s="153"/>
      <c r="AU151" s="153"/>
      <c r="AV151" s="153"/>
      <c r="AW151" s="153"/>
      <c r="AX151" s="154"/>
      <c r="AY151" s="897"/>
      <c r="AZ151" s="897"/>
      <c r="BA151" s="913"/>
      <c r="BB151" s="914">
        <f>BA151/AB151</f>
      </c>
      <c r="BC151" s="898"/>
      <c r="BD151" s="158"/>
      <c r="BE151" s="128"/>
      <c r="BF151" s="128"/>
      <c r="BG151" s="128"/>
      <c r="BH151" s="128"/>
      <c r="BI151" s="128"/>
      <c r="BJ151" s="128"/>
      <c r="BK151" s="128"/>
      <c r="BL151" s="159"/>
      <c r="BM151" s="128"/>
      <c r="BN151" s="128"/>
      <c r="BO151" s="128"/>
      <c r="BP151" s="128"/>
      <c r="BQ151" s="128"/>
      <c r="BR151" s="128"/>
      <c r="BS151" s="128"/>
      <c r="BT151" s="159"/>
      <c r="BU151" s="128"/>
      <c r="BV151" s="128"/>
      <c r="BW151" s="128"/>
      <c r="BX151" s="128"/>
      <c r="BY151" s="128"/>
      <c r="BZ151" s="128"/>
      <c r="CA151" s="128"/>
      <c r="CB151" s="128"/>
      <c r="CC151" s="128"/>
      <c r="CD151" s="128"/>
      <c r="CE151" s="128"/>
      <c r="CF151" s="160"/>
      <c r="CG151" s="915"/>
      <c r="CH151" s="916"/>
      <c r="CI151" s="917"/>
      <c r="CJ151" s="875"/>
      <c r="CK151" s="886"/>
      <c r="CL151" s="917"/>
    </row>
    <row r="152" ht="14.7" customHeight="1">
      <c r="A152" t="s" s="166">
        <v>102</v>
      </c>
      <c r="B152" t="s" s="167">
        <v>518</v>
      </c>
      <c r="C152" s="259">
        <v>5</v>
      </c>
      <c r="D152" s="169">
        <v>4</v>
      </c>
      <c r="E152" s="169">
        <v>4</v>
      </c>
      <c r="F152" s="261">
        <v>5</v>
      </c>
      <c r="G152" s="342">
        <v>5</v>
      </c>
      <c r="H152" s="343">
        <v>4</v>
      </c>
      <c r="I152" s="343">
        <v>5</v>
      </c>
      <c r="J152" s="344">
        <v>5</v>
      </c>
      <c r="K152" s="175">
        <v>43553</v>
      </c>
      <c r="L152" s="177">
        <v>0</v>
      </c>
      <c r="M152" s="177">
        <v>1</v>
      </c>
      <c r="N152" s="289">
        <v>44218</v>
      </c>
      <c r="O152" t="s" s="179">
        <v>225</v>
      </c>
      <c r="P152" t="s" s="290">
        <v>519</v>
      </c>
      <c r="Q152" t="s" s="181">
        <v>107</v>
      </c>
      <c r="R152" t="s" s="253">
        <v>123</v>
      </c>
      <c r="S152" t="s" s="183">
        <v>250</v>
      </c>
      <c r="T152" t="s" s="224">
        <v>251</v>
      </c>
      <c r="U152" s="185">
        <v>24083</v>
      </c>
      <c r="V152" t="s" s="225">
        <v>118</v>
      </c>
      <c r="W152" s="226">
        <v>18</v>
      </c>
      <c r="X152" t="s" s="227">
        <v>252</v>
      </c>
      <c r="Y152" s="228">
        <v>21</v>
      </c>
      <c r="Z152" s="228">
        <v>20</v>
      </c>
      <c r="AA152" s="229">
        <v>13</v>
      </c>
      <c r="AB152" s="191">
        <v>32</v>
      </c>
      <c r="AC152" s="177">
        <v>26.2</v>
      </c>
      <c r="AD152" s="192">
        <f>AC152/AB152</f>
        <v>0.81875</v>
      </c>
      <c r="AE152" s="177">
        <v>28.7934782608696</v>
      </c>
      <c r="AF152" s="192">
        <f>AE152/AB152</f>
        <v>0.8997961956521749</v>
      </c>
      <c r="AG152" s="192">
        <f>AC152/AE152</f>
        <v>0.9099282748206859</v>
      </c>
      <c r="AH152" s="193"/>
      <c r="AI152" t="s" s="230">
        <v>120</v>
      </c>
      <c r="AJ152" s="195">
        <v>0</v>
      </c>
      <c r="AK152" s="196">
        <v>4.79053</v>
      </c>
      <c r="AL152" s="197">
        <v>0.95927</v>
      </c>
      <c r="AM152" s="346">
        <v>1.30283</v>
      </c>
      <c r="AN152" s="347">
        <v>2.52843</v>
      </c>
      <c r="AO152" s="347">
        <v>2.2621</v>
      </c>
      <c r="AP152" s="347">
        <v>0.16784</v>
      </c>
      <c r="AQ152" s="347">
        <v>3.38739</v>
      </c>
      <c r="AR152" s="347">
        <v>0.42595</v>
      </c>
      <c r="AS152" s="347">
        <v>0.78102</v>
      </c>
      <c r="AT152" s="347">
        <v>2.18042</v>
      </c>
      <c r="AU152" s="347">
        <v>4.54291</v>
      </c>
      <c r="AV152" s="347">
        <v>0.9253400000000001</v>
      </c>
      <c r="AW152" s="347">
        <v>1.2423</v>
      </c>
      <c r="AX152" s="348">
        <v>2.38494</v>
      </c>
      <c r="AY152" s="234">
        <v>0</v>
      </c>
      <c r="AZ152" s="195">
        <v>2</v>
      </c>
      <c r="BA152" s="254">
        <v>3900</v>
      </c>
      <c r="BB152" s="255">
        <f>BA152/AB152</f>
        <v>121.875</v>
      </c>
      <c r="BC152" s="203">
        <v>0</v>
      </c>
      <c r="BD152" s="350">
        <v>43553</v>
      </c>
      <c r="BE152" s="343">
        <v>10</v>
      </c>
      <c r="BF152" s="343">
        <v>7</v>
      </c>
      <c r="BG152" s="343">
        <v>0</v>
      </c>
      <c r="BH152" s="343">
        <v>44</v>
      </c>
      <c r="BI152" s="343">
        <v>1</v>
      </c>
      <c r="BJ152" s="343">
        <v>0</v>
      </c>
      <c r="BK152" s="343">
        <v>44</v>
      </c>
      <c r="BL152" s="351">
        <v>43132</v>
      </c>
      <c r="BM152" s="343">
        <v>2</v>
      </c>
      <c r="BN152" s="343">
        <v>2</v>
      </c>
      <c r="BO152" s="343">
        <v>0</v>
      </c>
      <c r="BP152" s="343">
        <v>8</v>
      </c>
      <c r="BQ152" s="343">
        <v>1</v>
      </c>
      <c r="BR152" s="343">
        <v>0</v>
      </c>
      <c r="BS152" s="343">
        <v>8</v>
      </c>
      <c r="BT152" s="351">
        <v>42768</v>
      </c>
      <c r="BU152" s="343">
        <v>1</v>
      </c>
      <c r="BV152" s="343">
        <v>1</v>
      </c>
      <c r="BW152" s="343">
        <v>0</v>
      </c>
      <c r="BX152" s="343">
        <v>4</v>
      </c>
      <c r="BY152" s="343">
        <v>1</v>
      </c>
      <c r="BZ152" s="343">
        <v>0</v>
      </c>
      <c r="CA152" s="343">
        <v>4</v>
      </c>
      <c r="CB152" s="343">
        <v>25.333</v>
      </c>
      <c r="CC152" s="343">
        <v>0</v>
      </c>
      <c r="CD152" s="352"/>
      <c r="CE152" s="343">
        <v>2</v>
      </c>
      <c r="CF152" s="160"/>
      <c r="CG152" s="207">
        <v>187.5</v>
      </c>
      <c r="CH152" s="239">
        <v>0</v>
      </c>
      <c r="CI152" s="240">
        <v>0</v>
      </c>
      <c r="CJ152" s="301">
        <v>93.75</v>
      </c>
      <c r="CK152" s="299">
        <v>69.663</v>
      </c>
      <c r="CL152" s="212">
        <v>0</v>
      </c>
    </row>
    <row r="153" ht="14.7" customHeight="1">
      <c r="A153" t="s" s="166">
        <v>102</v>
      </c>
      <c r="B153" t="s" s="167">
        <v>520</v>
      </c>
      <c r="C153" s="259">
        <v>5</v>
      </c>
      <c r="D153" s="169">
        <v>4</v>
      </c>
      <c r="E153" s="260">
        <v>3</v>
      </c>
      <c r="F153" s="261">
        <v>5</v>
      </c>
      <c r="G153" s="172">
        <v>5</v>
      </c>
      <c r="H153" s="173">
        <v>4</v>
      </c>
      <c r="I153" s="173">
        <v>5</v>
      </c>
      <c r="J153" s="174">
        <v>4</v>
      </c>
      <c r="K153" s="333">
        <v>44245</v>
      </c>
      <c r="L153" s="176">
        <v>44147</v>
      </c>
      <c r="M153" s="177">
        <v>3</v>
      </c>
      <c r="N153" s="289">
        <v>44223</v>
      </c>
      <c r="O153" t="s" s="179">
        <v>225</v>
      </c>
      <c r="P153" t="s" s="290">
        <v>519</v>
      </c>
      <c r="Q153" t="s" s="181">
        <v>107</v>
      </c>
      <c r="R153" t="s" s="253">
        <v>123</v>
      </c>
      <c r="S153" t="s" s="183">
        <v>521</v>
      </c>
      <c r="T153" t="s" s="224">
        <v>522</v>
      </c>
      <c r="U153" s="185">
        <v>22701</v>
      </c>
      <c r="V153" t="s" s="225">
        <v>110</v>
      </c>
      <c r="W153" s="226">
        <v>41</v>
      </c>
      <c r="X153" t="s" s="227">
        <v>523</v>
      </c>
      <c r="Y153" s="228">
        <v>61</v>
      </c>
      <c r="Z153" s="228">
        <v>84</v>
      </c>
      <c r="AA153" s="229">
        <v>46</v>
      </c>
      <c r="AB153" s="191">
        <v>47</v>
      </c>
      <c r="AC153" s="177">
        <v>35.1</v>
      </c>
      <c r="AD153" s="192">
        <f>AC153/AB153</f>
        <v>0.746808510638298</v>
      </c>
      <c r="AE153" s="177">
        <v>44.0652173913044</v>
      </c>
      <c r="AF153" s="192">
        <f>AE153/AB153</f>
        <v>0.937557816836264</v>
      </c>
      <c r="AG153" s="192">
        <f>AC153/AE153</f>
        <v>0.796546620621607</v>
      </c>
      <c r="AH153" s="193"/>
      <c r="AI153" t="s" s="230">
        <v>120</v>
      </c>
      <c r="AJ153" s="195">
        <v>0</v>
      </c>
      <c r="AK153" s="196">
        <v>5.64861</v>
      </c>
      <c r="AL153" s="196">
        <v>1.00309</v>
      </c>
      <c r="AM153" s="198">
        <v>1.86977</v>
      </c>
      <c r="AN153" s="199">
        <v>2.77574</v>
      </c>
      <c r="AO153" s="199">
        <v>2.87286</v>
      </c>
      <c r="AP153" s="199">
        <v>0.11444</v>
      </c>
      <c r="AQ153" s="199">
        <v>3.26513</v>
      </c>
      <c r="AR153" s="199">
        <v>0.39469</v>
      </c>
      <c r="AS153" s="199">
        <v>0.7275700000000001</v>
      </c>
      <c r="AT153" s="199">
        <v>2.14287</v>
      </c>
      <c r="AU153" s="199">
        <v>5.55722</v>
      </c>
      <c r="AV153" s="199">
        <v>1.04424</v>
      </c>
      <c r="AW153" s="199">
        <v>1.9139</v>
      </c>
      <c r="AX153" s="200">
        <v>2.6641</v>
      </c>
      <c r="AY153" s="195">
        <v>1</v>
      </c>
      <c r="AZ153" s="195">
        <v>2</v>
      </c>
      <c r="BA153" s="254">
        <v>7995</v>
      </c>
      <c r="BB153" s="255">
        <f>BA153/AB153</f>
        <v>170.106382978723</v>
      </c>
      <c r="BC153" s="203">
        <v>0</v>
      </c>
      <c r="BD153" s="204">
        <v>44245</v>
      </c>
      <c r="BE153" s="173">
        <v>6</v>
      </c>
      <c r="BF153" s="173">
        <v>4</v>
      </c>
      <c r="BG153" s="173">
        <v>2</v>
      </c>
      <c r="BH153" s="173">
        <v>56</v>
      </c>
      <c r="BI153" s="173">
        <v>1</v>
      </c>
      <c r="BJ153" s="173">
        <v>0</v>
      </c>
      <c r="BK153" s="173">
        <v>56</v>
      </c>
      <c r="BL153" s="205">
        <v>43551</v>
      </c>
      <c r="BM153" s="173">
        <v>6</v>
      </c>
      <c r="BN153" s="173">
        <v>6</v>
      </c>
      <c r="BO153" s="173">
        <v>0</v>
      </c>
      <c r="BP153" s="173">
        <v>40</v>
      </c>
      <c r="BQ153" s="173">
        <v>1</v>
      </c>
      <c r="BR153" s="173">
        <v>0</v>
      </c>
      <c r="BS153" s="173">
        <v>40</v>
      </c>
      <c r="BT153" s="205">
        <v>43154</v>
      </c>
      <c r="BU153" s="173">
        <v>10</v>
      </c>
      <c r="BV153" s="173">
        <v>10</v>
      </c>
      <c r="BW153" s="173">
        <v>0</v>
      </c>
      <c r="BX153" s="173">
        <v>44</v>
      </c>
      <c r="BY153" s="173">
        <v>1</v>
      </c>
      <c r="BZ153" s="173">
        <v>0</v>
      </c>
      <c r="CA153" s="173">
        <v>44</v>
      </c>
      <c r="CB153" s="173">
        <v>48.667</v>
      </c>
      <c r="CC153" s="173">
        <v>0</v>
      </c>
      <c r="CD153" s="206"/>
      <c r="CE153" s="173">
        <v>2</v>
      </c>
      <c r="CF153" s="160"/>
      <c r="CG153" s="285">
        <v>575</v>
      </c>
      <c r="CH153" s="208">
        <v>175</v>
      </c>
      <c r="CI153" s="212">
        <v>7</v>
      </c>
      <c r="CJ153" s="301">
        <v>95</v>
      </c>
      <c r="CK153" s="299">
        <v>72.54900000000001</v>
      </c>
      <c r="CL153" s="212">
        <v>0</v>
      </c>
    </row>
    <row r="154" ht="14.7" customHeight="1">
      <c r="A154" t="s" s="166">
        <v>102</v>
      </c>
      <c r="B154" t="s" s="167">
        <v>524</v>
      </c>
      <c r="C154" s="259">
        <v>5</v>
      </c>
      <c r="D154" s="169">
        <v>4</v>
      </c>
      <c r="E154" s="169">
        <v>4</v>
      </c>
      <c r="F154" s="261">
        <v>5</v>
      </c>
      <c r="G154" s="246">
        <v>5</v>
      </c>
      <c r="H154" s="247">
        <v>3</v>
      </c>
      <c r="I154" s="247">
        <v>4</v>
      </c>
      <c r="J154" s="248">
        <v>5</v>
      </c>
      <c r="K154" s="300">
        <v>43328</v>
      </c>
      <c r="L154" s="176">
        <v>44133</v>
      </c>
      <c r="M154" s="177">
        <v>2</v>
      </c>
      <c r="N154" s="289">
        <v>44223</v>
      </c>
      <c r="O154" t="s" s="179">
        <v>238</v>
      </c>
      <c r="P154" t="s" s="290">
        <v>519</v>
      </c>
      <c r="Q154" t="s" s="181">
        <v>107</v>
      </c>
      <c r="R154" t="s" s="253">
        <v>123</v>
      </c>
      <c r="S154" t="s" s="183">
        <v>143</v>
      </c>
      <c r="T154" t="s" s="224">
        <v>358</v>
      </c>
      <c r="U154" s="185">
        <v>23238</v>
      </c>
      <c r="V154" t="s" s="225">
        <v>110</v>
      </c>
      <c r="W154" s="226">
        <v>16</v>
      </c>
      <c r="X154" t="s" s="227">
        <v>359</v>
      </c>
      <c r="Y154" s="228">
        <v>13</v>
      </c>
      <c r="Z154" s="228">
        <v>4</v>
      </c>
      <c r="AA154" s="229">
        <v>20</v>
      </c>
      <c r="AB154" s="191">
        <v>96</v>
      </c>
      <c r="AC154" s="177">
        <v>77</v>
      </c>
      <c r="AD154" s="192">
        <f>AC154/AB154</f>
        <v>0.802083333333333</v>
      </c>
      <c r="AE154" s="177">
        <v>86.92391304347829</v>
      </c>
      <c r="AF154" s="192">
        <f>AE154/AB154</f>
        <v>0.905457427536232</v>
      </c>
      <c r="AG154" s="192">
        <f>AC154/AE154</f>
        <v>0.885832187070151</v>
      </c>
      <c r="AH154" s="193"/>
      <c r="AI154" t="s" s="230">
        <v>120</v>
      </c>
      <c r="AJ154" s="195">
        <v>0</v>
      </c>
      <c r="AK154" s="196">
        <v>4.98531</v>
      </c>
      <c r="AL154" s="197">
        <v>0.53694</v>
      </c>
      <c r="AM154" s="231">
        <v>1.55679</v>
      </c>
      <c r="AN154" s="232">
        <v>2.89159</v>
      </c>
      <c r="AO154" s="232">
        <v>2.09372</v>
      </c>
      <c r="AP154" s="232">
        <v>0.11621</v>
      </c>
      <c r="AQ154" s="232">
        <v>3.12503</v>
      </c>
      <c r="AR154" s="232">
        <v>0.34328</v>
      </c>
      <c r="AS154" s="232">
        <v>0.68213</v>
      </c>
      <c r="AT154" s="232">
        <v>2.09962</v>
      </c>
      <c r="AU154" s="232">
        <v>5.12454</v>
      </c>
      <c r="AV154" s="232">
        <v>0.64268</v>
      </c>
      <c r="AW154" s="232">
        <v>1.69968</v>
      </c>
      <c r="AX154" s="233">
        <v>2.83245</v>
      </c>
      <c r="AY154" s="349">
        <v>7</v>
      </c>
      <c r="AZ154" s="195">
        <v>0</v>
      </c>
      <c r="BA154" s="235">
        <v>0</v>
      </c>
      <c r="BB154" s="255">
        <f>BA154/AB154</f>
        <v>0</v>
      </c>
      <c r="BC154" s="203">
        <v>0</v>
      </c>
      <c r="BD154" s="256">
        <v>43328</v>
      </c>
      <c r="BE154" s="247">
        <v>11</v>
      </c>
      <c r="BF154" s="247">
        <v>4</v>
      </c>
      <c r="BG154" s="247">
        <v>9</v>
      </c>
      <c r="BH154" s="247">
        <v>44</v>
      </c>
      <c r="BI154" s="247">
        <v>1</v>
      </c>
      <c r="BJ154" s="247">
        <v>0</v>
      </c>
      <c r="BK154" s="247">
        <v>44</v>
      </c>
      <c r="BL154" s="238">
        <v>42915</v>
      </c>
      <c r="BM154" s="247">
        <v>5</v>
      </c>
      <c r="BN154" s="247">
        <v>5</v>
      </c>
      <c r="BO154" s="247">
        <v>0</v>
      </c>
      <c r="BP154" s="247">
        <v>32</v>
      </c>
      <c r="BQ154" s="247">
        <v>1</v>
      </c>
      <c r="BR154" s="247">
        <v>0</v>
      </c>
      <c r="BS154" s="247">
        <v>32</v>
      </c>
      <c r="BT154" s="238">
        <v>42502</v>
      </c>
      <c r="BU154" s="247">
        <v>3</v>
      </c>
      <c r="BV154" s="247">
        <v>3</v>
      </c>
      <c r="BW154" s="247">
        <v>0</v>
      </c>
      <c r="BX154" s="247">
        <v>28</v>
      </c>
      <c r="BY154" s="247">
        <v>1</v>
      </c>
      <c r="BZ154" s="247">
        <v>0</v>
      </c>
      <c r="CA154" s="247">
        <v>28</v>
      </c>
      <c r="CB154" s="247">
        <v>37.333</v>
      </c>
      <c r="CC154" s="247">
        <v>0</v>
      </c>
      <c r="CD154" s="217"/>
      <c r="CE154" s="247">
        <v>0</v>
      </c>
      <c r="CF154" s="218"/>
      <c r="CG154" s="207">
        <v>342.11</v>
      </c>
      <c r="CH154" s="239">
        <v>0</v>
      </c>
      <c r="CI154" s="240">
        <v>0</v>
      </c>
      <c r="CJ154" s="301">
        <v>96</v>
      </c>
      <c r="CK154" s="299">
        <v>82.571</v>
      </c>
      <c r="CL154" s="212">
        <v>0</v>
      </c>
    </row>
    <row r="155" ht="14.7" customHeight="1">
      <c r="A155" t="s" s="166">
        <v>102</v>
      </c>
      <c r="B155" t="s" s="167">
        <v>525</v>
      </c>
      <c r="C155" s="259">
        <v>5</v>
      </c>
      <c r="D155" s="169">
        <v>4</v>
      </c>
      <c r="E155" s="169">
        <v>4</v>
      </c>
      <c r="F155" s="261">
        <v>5</v>
      </c>
      <c r="G155" s="330">
        <v>5</v>
      </c>
      <c r="H155" s="331">
        <v>5</v>
      </c>
      <c r="I155" s="331">
        <v>5</v>
      </c>
      <c r="J155" s="332">
        <v>5</v>
      </c>
      <c r="K155" s="175">
        <v>43845</v>
      </c>
      <c r="L155" s="177">
        <v>0</v>
      </c>
      <c r="M155" s="177">
        <v>1</v>
      </c>
      <c r="N155" s="289">
        <v>44167</v>
      </c>
      <c r="O155" t="s" s="179">
        <v>238</v>
      </c>
      <c r="P155" t="s" s="933">
        <v>519</v>
      </c>
      <c r="Q155" t="s" s="181">
        <v>107</v>
      </c>
      <c r="R155" t="s" s="253">
        <v>123</v>
      </c>
      <c r="S155" t="s" s="183">
        <v>244</v>
      </c>
      <c r="T155" t="s" s="184">
        <v>245</v>
      </c>
      <c r="U155" s="185">
        <v>23601</v>
      </c>
      <c r="V155" t="s" s="186">
        <v>110</v>
      </c>
      <c r="W155" s="187">
        <v>73</v>
      </c>
      <c r="X155" t="s" s="188">
        <v>246</v>
      </c>
      <c r="Y155" s="189">
        <v>80</v>
      </c>
      <c r="Z155" s="189">
        <v>59</v>
      </c>
      <c r="AA155" s="190">
        <v>83</v>
      </c>
      <c r="AB155" s="191">
        <v>52</v>
      </c>
      <c r="AC155" s="177">
        <v>48.5</v>
      </c>
      <c r="AD155" s="192">
        <f>AC155/AB155</f>
        <v>0.932692307692308</v>
      </c>
      <c r="AE155" s="177">
        <v>46.6086956521739</v>
      </c>
      <c r="AF155" s="192">
        <f>AE155/AB155</f>
        <v>0.896321070234113</v>
      </c>
      <c r="AG155" s="192">
        <f>AC155/AE155</f>
        <v>1.04057835820896</v>
      </c>
      <c r="AH155" s="193"/>
      <c r="AI155" t="s" s="230">
        <v>120</v>
      </c>
      <c r="AJ155" s="195">
        <v>0</v>
      </c>
      <c r="AK155" s="197">
        <v>3.73315</v>
      </c>
      <c r="AL155" s="196">
        <v>1.14726</v>
      </c>
      <c r="AM155" s="335">
        <v>0.57455</v>
      </c>
      <c r="AN155" s="336">
        <v>2.01135</v>
      </c>
      <c r="AO155" s="336">
        <v>1.72181</v>
      </c>
      <c r="AP155" s="336">
        <v>0.08318</v>
      </c>
      <c r="AQ155" s="336">
        <v>3.10557</v>
      </c>
      <c r="AR155" s="336">
        <v>0.28693</v>
      </c>
      <c r="AS155" s="336">
        <v>0.66931</v>
      </c>
      <c r="AT155" s="336">
        <v>2.14932</v>
      </c>
      <c r="AU155" s="336">
        <v>3.86146</v>
      </c>
      <c r="AV155" s="336">
        <v>1.64286</v>
      </c>
      <c r="AW155" s="336">
        <v>0.63929</v>
      </c>
      <c r="AX155" s="337">
        <v>1.92465</v>
      </c>
      <c r="AY155" s="195">
        <v>1</v>
      </c>
      <c r="AZ155" s="195">
        <v>0</v>
      </c>
      <c r="BA155" s="235">
        <v>0</v>
      </c>
      <c r="BB155" s="255">
        <f>BA155/AB155</f>
        <v>0</v>
      </c>
      <c r="BC155" s="203">
        <v>0</v>
      </c>
      <c r="BD155" s="338">
        <v>43845</v>
      </c>
      <c r="BE155" s="331">
        <v>11</v>
      </c>
      <c r="BF155" s="331">
        <v>11</v>
      </c>
      <c r="BG155" s="331">
        <v>1</v>
      </c>
      <c r="BH155" s="331">
        <v>56</v>
      </c>
      <c r="BI155" s="331">
        <v>1</v>
      </c>
      <c r="BJ155" s="331">
        <v>0</v>
      </c>
      <c r="BK155" s="331">
        <v>56</v>
      </c>
      <c r="BL155" s="339">
        <v>43350</v>
      </c>
      <c r="BM155" s="331">
        <v>7</v>
      </c>
      <c r="BN155" s="331">
        <v>7</v>
      </c>
      <c r="BO155" s="331">
        <v>2</v>
      </c>
      <c r="BP155" s="331">
        <v>44</v>
      </c>
      <c r="BQ155" s="331">
        <v>1</v>
      </c>
      <c r="BR155" s="331">
        <v>0</v>
      </c>
      <c r="BS155" s="331">
        <v>44</v>
      </c>
      <c r="BT155" s="339">
        <v>42810</v>
      </c>
      <c r="BU155" s="331">
        <v>3</v>
      </c>
      <c r="BV155" s="331">
        <v>3</v>
      </c>
      <c r="BW155" s="331">
        <v>0</v>
      </c>
      <c r="BX155" s="331">
        <v>8</v>
      </c>
      <c r="BY155" s="331">
        <v>1</v>
      </c>
      <c r="BZ155" s="331">
        <v>0</v>
      </c>
      <c r="CA155" s="331">
        <v>8</v>
      </c>
      <c r="CB155" s="331">
        <v>44</v>
      </c>
      <c r="CC155" s="331">
        <v>0</v>
      </c>
      <c r="CD155" s="340"/>
      <c r="CE155" s="331">
        <v>0</v>
      </c>
      <c r="CF155" s="218"/>
      <c r="CG155" s="285"/>
      <c r="CH155" s="286"/>
      <c r="CI155" s="240">
        <v>1</v>
      </c>
      <c r="CJ155" s="301">
        <v>96.078</v>
      </c>
      <c r="CK155" s="299">
        <v>65.041</v>
      </c>
      <c r="CL155" s="212">
        <v>0</v>
      </c>
    </row>
    <row r="156" ht="14.7" customHeight="1">
      <c r="A156" s="934"/>
      <c r="B156" t="s" s="929">
        <v>519</v>
      </c>
      <c r="C156" s="930">
        <f>AVERAGE(C152:C155)</f>
        <v>5</v>
      </c>
      <c r="D156" s="896">
        <f>AVERAGE(D152:D155)</f>
        <v>4</v>
      </c>
      <c r="E156" s="894">
        <f>AVERAGE(E152:E155)</f>
        <v>3.75</v>
      </c>
      <c r="F156" s="896">
        <f>AVERAGE(F152:F155)</f>
        <v>5</v>
      </c>
      <c r="G156" s="619"/>
      <c r="H156" s="537"/>
      <c r="I156" s="537"/>
      <c r="J156" s="620"/>
      <c r="K156" s="935"/>
      <c r="L156" s="935"/>
      <c r="M156" s="935"/>
      <c r="N156" s="936"/>
      <c r="O156" s="937"/>
      <c r="P156" s="938"/>
      <c r="Q156" s="939"/>
      <c r="R156" s="940"/>
      <c r="S156" s="941"/>
      <c r="T156" s="942"/>
      <c r="U156" s="943"/>
      <c r="V156" s="944"/>
      <c r="W156" s="945"/>
      <c r="X156" s="946"/>
      <c r="Y156" s="947"/>
      <c r="Z156" s="948"/>
      <c r="AA156" s="949"/>
      <c r="AB156" s="950"/>
      <c r="AC156" s="935"/>
      <c r="AD156" s="935">
        <f>AC156/AB156</f>
      </c>
      <c r="AE156" s="935"/>
      <c r="AF156" s="935">
        <f>AE156/AB156</f>
      </c>
      <c r="AG156" s="935">
        <f>AC156/AE156</f>
      </c>
      <c r="AH156" s="951"/>
      <c r="AI156" s="935"/>
      <c r="AJ156" s="935"/>
      <c r="AK156" s="935"/>
      <c r="AL156" s="935"/>
      <c r="AM156" s="532"/>
      <c r="AN156" s="533"/>
      <c r="AO156" s="533"/>
      <c r="AP156" s="533"/>
      <c r="AQ156" s="533"/>
      <c r="AR156" s="533"/>
      <c r="AS156" s="533"/>
      <c r="AT156" s="533"/>
      <c r="AU156" s="533"/>
      <c r="AV156" s="533"/>
      <c r="AW156" s="533"/>
      <c r="AX156" s="534"/>
      <c r="AY156" s="935"/>
      <c r="AZ156" s="935"/>
      <c r="BA156" s="952"/>
      <c r="BB156" s="953">
        <f>BA156/AB156</f>
      </c>
      <c r="BC156" s="936"/>
      <c r="BD156" s="535"/>
      <c r="BE156" s="537"/>
      <c r="BF156" s="537"/>
      <c r="BG156" s="537"/>
      <c r="BH156" s="537"/>
      <c r="BI156" s="537"/>
      <c r="BJ156" s="537"/>
      <c r="BK156" s="537"/>
      <c r="BL156" s="536"/>
      <c r="BM156" s="537"/>
      <c r="BN156" s="537"/>
      <c r="BO156" s="537"/>
      <c r="BP156" s="537"/>
      <c r="BQ156" s="537"/>
      <c r="BR156" s="537"/>
      <c r="BS156" s="537"/>
      <c r="BT156" s="536"/>
      <c r="BU156" s="537"/>
      <c r="BV156" s="537"/>
      <c r="BW156" s="537"/>
      <c r="BX156" s="537"/>
      <c r="BY156" s="537"/>
      <c r="BZ156" s="537"/>
      <c r="CA156" s="537"/>
      <c r="CB156" s="537"/>
      <c r="CC156" s="537"/>
      <c r="CD156" s="537"/>
      <c r="CE156" s="537"/>
      <c r="CF156" s="218"/>
      <c r="CG156" s="954"/>
      <c r="CH156" s="955"/>
      <c r="CI156" s="956"/>
      <c r="CJ156" s="312"/>
      <c r="CK156" s="211"/>
      <c r="CL156" s="956"/>
    </row>
    <row r="157" ht="26.55" customHeight="1">
      <c r="A157" t="s" s="166">
        <v>102</v>
      </c>
      <c r="B157" t="s" s="167">
        <v>526</v>
      </c>
      <c r="C157" s="260">
        <v>3</v>
      </c>
      <c r="D157" s="169">
        <v>4</v>
      </c>
      <c r="E157" s="170">
        <v>2</v>
      </c>
      <c r="F157" s="302">
        <v>4</v>
      </c>
      <c r="G157" s="246">
        <v>4</v>
      </c>
      <c r="H157" s="247">
        <v>4</v>
      </c>
      <c r="I157" s="247">
        <v>3</v>
      </c>
      <c r="J157" s="248">
        <v>5</v>
      </c>
      <c r="K157" s="333">
        <v>44274</v>
      </c>
      <c r="L157" s="177">
        <v>0</v>
      </c>
      <c r="M157" s="177">
        <v>3</v>
      </c>
      <c r="N157" s="289">
        <v>44110</v>
      </c>
      <c r="O157" t="s" s="179">
        <v>157</v>
      </c>
      <c r="P157" t="s" s="957">
        <v>527</v>
      </c>
      <c r="Q157" t="s" s="181">
        <v>107</v>
      </c>
      <c r="R157" s="182"/>
      <c r="S157" t="s" s="183">
        <v>265</v>
      </c>
      <c r="T157" t="s" s="224">
        <v>266</v>
      </c>
      <c r="U157" s="185">
        <v>22902</v>
      </c>
      <c r="V157" t="s" s="225">
        <v>172</v>
      </c>
      <c r="W157" s="226">
        <v>7</v>
      </c>
      <c r="X157" t="s" s="561">
        <v>267</v>
      </c>
      <c r="Y157" s="562">
        <v>18</v>
      </c>
      <c r="Z157" s="228">
        <v>2</v>
      </c>
      <c r="AA157" s="229">
        <v>43</v>
      </c>
      <c r="AB157" s="191">
        <v>120</v>
      </c>
      <c r="AC157" s="177">
        <v>92.90000000000001</v>
      </c>
      <c r="AD157" s="192">
        <f>AC157/AB157</f>
        <v>0.774166666666667</v>
      </c>
      <c r="AE157" s="177">
        <v>106.978260869565</v>
      </c>
      <c r="AF157" s="192">
        <f>AE157/AB157</f>
        <v>0.891485507246375</v>
      </c>
      <c r="AG157" s="192">
        <f>AC157/AE157</f>
        <v>0.868400731558628</v>
      </c>
      <c r="AH157" s="193"/>
      <c r="AI157" t="s" s="230">
        <v>120</v>
      </c>
      <c r="AJ157" s="195">
        <v>0</v>
      </c>
      <c r="AK157" s="197">
        <v>3.85132</v>
      </c>
      <c r="AL157" s="197">
        <v>0.73864</v>
      </c>
      <c r="AM157" s="231">
        <v>1.12619</v>
      </c>
      <c r="AN157" s="232">
        <v>1.98649</v>
      </c>
      <c r="AO157" s="232">
        <v>1.86483</v>
      </c>
      <c r="AP157" s="232">
        <v>0.18355</v>
      </c>
      <c r="AQ157" s="232">
        <v>3.14042</v>
      </c>
      <c r="AR157" s="232">
        <v>0.37489</v>
      </c>
      <c r="AS157" s="232">
        <v>0.75119</v>
      </c>
      <c r="AT157" s="232">
        <v>2.01433</v>
      </c>
      <c r="AU157" s="232">
        <v>3.93949</v>
      </c>
      <c r="AV157" s="232">
        <v>0.8095599999999999</v>
      </c>
      <c r="AW157" s="232">
        <v>1.11652</v>
      </c>
      <c r="AX157" s="233">
        <v>2.02825</v>
      </c>
      <c r="AY157" s="349">
        <v>8</v>
      </c>
      <c r="AZ157" s="234">
        <v>0</v>
      </c>
      <c r="BA157" s="235">
        <v>0</v>
      </c>
      <c r="BB157" s="236">
        <f>BA157/AB157</f>
        <v>0</v>
      </c>
      <c r="BC157" s="203">
        <v>0</v>
      </c>
      <c r="BD157" s="256">
        <v>44274</v>
      </c>
      <c r="BE157" s="247">
        <v>13</v>
      </c>
      <c r="BF157" s="247">
        <v>13</v>
      </c>
      <c r="BG157" s="247">
        <v>0</v>
      </c>
      <c r="BH157" s="247">
        <v>68</v>
      </c>
      <c r="BI157" s="247">
        <v>1</v>
      </c>
      <c r="BJ157" s="247">
        <v>0</v>
      </c>
      <c r="BK157" s="247">
        <v>68</v>
      </c>
      <c r="BL157" s="238">
        <v>43601</v>
      </c>
      <c r="BM157" s="247">
        <v>11</v>
      </c>
      <c r="BN157" s="247">
        <v>9</v>
      </c>
      <c r="BO157" s="247">
        <v>3</v>
      </c>
      <c r="BP157" s="247">
        <v>76</v>
      </c>
      <c r="BQ157" s="247">
        <v>1</v>
      </c>
      <c r="BR157" s="247">
        <v>0</v>
      </c>
      <c r="BS157" s="247">
        <v>76</v>
      </c>
      <c r="BT157" s="238">
        <v>43216</v>
      </c>
      <c r="BU157" s="247">
        <v>13</v>
      </c>
      <c r="BV157" s="247">
        <v>13</v>
      </c>
      <c r="BW157" s="247">
        <v>0</v>
      </c>
      <c r="BX157" s="247">
        <v>64</v>
      </c>
      <c r="BY157" s="247">
        <v>1</v>
      </c>
      <c r="BZ157" s="247">
        <v>0</v>
      </c>
      <c r="CA157" s="247">
        <v>64</v>
      </c>
      <c r="CB157" s="247">
        <v>70</v>
      </c>
      <c r="CC157" s="247">
        <v>0</v>
      </c>
      <c r="CD157" s="217"/>
      <c r="CE157" s="247">
        <v>0</v>
      </c>
      <c r="CF157" s="218"/>
      <c r="CG157" s="207">
        <v>238.1</v>
      </c>
      <c r="CH157" s="239">
        <v>47.62</v>
      </c>
      <c r="CI157" s="240">
        <v>5</v>
      </c>
      <c r="CJ157" s="312">
        <v>85.08799999999999</v>
      </c>
      <c r="CK157" s="267">
        <v>96.899</v>
      </c>
      <c r="CL157" s="212">
        <v>0</v>
      </c>
    </row>
    <row r="158" ht="26.55" customHeight="1">
      <c r="A158" t="s" s="166">
        <v>102</v>
      </c>
      <c r="B158" t="s" s="167">
        <v>528</v>
      </c>
      <c r="C158" s="169">
        <v>4</v>
      </c>
      <c r="D158" s="260">
        <v>3</v>
      </c>
      <c r="E158" s="169">
        <v>4</v>
      </c>
      <c r="F158" s="302">
        <v>4</v>
      </c>
      <c r="G158" s="246">
        <v>4</v>
      </c>
      <c r="H158" s="247">
        <v>4</v>
      </c>
      <c r="I158" s="247">
        <v>3</v>
      </c>
      <c r="J158" s="248">
        <v>5</v>
      </c>
      <c r="K158" s="175">
        <v>43531</v>
      </c>
      <c r="L158" s="177">
        <v>0</v>
      </c>
      <c r="M158" s="177">
        <v>3</v>
      </c>
      <c r="N158" s="345">
        <v>44201</v>
      </c>
      <c r="O158" t="s" s="179">
        <v>187</v>
      </c>
      <c r="P158" t="s" s="957">
        <v>527</v>
      </c>
      <c r="Q158" t="s" s="181">
        <v>107</v>
      </c>
      <c r="R158" s="182"/>
      <c r="S158" t="s" s="183">
        <v>529</v>
      </c>
      <c r="T158" t="s" s="224">
        <v>530</v>
      </c>
      <c r="U158" s="185">
        <v>24522</v>
      </c>
      <c r="V158" t="s" s="225">
        <v>118</v>
      </c>
      <c r="W158" s="226">
        <v>75</v>
      </c>
      <c r="X158" t="s" s="227">
        <v>531</v>
      </c>
      <c r="Y158" s="228">
        <v>93</v>
      </c>
      <c r="Z158" s="228">
        <v>110</v>
      </c>
      <c r="AA158" s="229">
        <v>70</v>
      </c>
      <c r="AB158" s="191">
        <v>60</v>
      </c>
      <c r="AC158" s="177">
        <v>48.8</v>
      </c>
      <c r="AD158" s="192">
        <f>AC158/AB158</f>
        <v>0.813333333333333</v>
      </c>
      <c r="AE158" s="177">
        <v>55.5326086956522</v>
      </c>
      <c r="AF158" s="192">
        <f>AE158/AB158</f>
        <v>0.92554347826087</v>
      </c>
      <c r="AG158" s="192">
        <f>AC158/AE158</f>
        <v>0.878762967312585</v>
      </c>
      <c r="AH158" s="193"/>
      <c r="AI158" t="s" s="230">
        <v>120</v>
      </c>
      <c r="AJ158" s="195">
        <v>0</v>
      </c>
      <c r="AK158" s="266">
        <v>3.06591</v>
      </c>
      <c r="AL158" s="197">
        <v>0.69472</v>
      </c>
      <c r="AM158" s="231">
        <v>0.735</v>
      </c>
      <c r="AN158" s="232">
        <v>1.63619</v>
      </c>
      <c r="AO158" s="232">
        <v>1.42972</v>
      </c>
      <c r="AP158" s="232">
        <v>0.2248</v>
      </c>
      <c r="AQ158" s="232">
        <v>3.17169</v>
      </c>
      <c r="AR158" s="232">
        <v>0.36923</v>
      </c>
      <c r="AS158" s="232">
        <v>0.7159799999999999</v>
      </c>
      <c r="AT158" s="232">
        <v>2.08648</v>
      </c>
      <c r="AU158" s="232">
        <v>3.10517</v>
      </c>
      <c r="AV158" s="232">
        <v>0.7730900000000001</v>
      </c>
      <c r="AW158" s="232">
        <v>0.76452</v>
      </c>
      <c r="AX158" s="233">
        <v>1.61283</v>
      </c>
      <c r="AY158" s="234">
        <v>0</v>
      </c>
      <c r="AZ158" s="234">
        <v>0</v>
      </c>
      <c r="BA158" s="235">
        <v>0</v>
      </c>
      <c r="BB158" s="236">
        <f>BA158/AB158</f>
        <v>0</v>
      </c>
      <c r="BC158" s="203">
        <v>0</v>
      </c>
      <c r="BD158" s="256">
        <v>43531</v>
      </c>
      <c r="BE158" s="247">
        <v>3</v>
      </c>
      <c r="BF158" s="247">
        <v>3</v>
      </c>
      <c r="BG158" s="247">
        <v>1</v>
      </c>
      <c r="BH158" s="247">
        <v>12</v>
      </c>
      <c r="BI158" s="247">
        <v>1</v>
      </c>
      <c r="BJ158" s="247">
        <v>0</v>
      </c>
      <c r="BK158" s="247">
        <v>12</v>
      </c>
      <c r="BL158" s="238">
        <v>43076</v>
      </c>
      <c r="BM158" s="247">
        <v>7</v>
      </c>
      <c r="BN158" s="247">
        <v>7</v>
      </c>
      <c r="BO158" s="247">
        <v>0</v>
      </c>
      <c r="BP158" s="247">
        <v>28</v>
      </c>
      <c r="BQ158" s="247">
        <v>1</v>
      </c>
      <c r="BR158" s="247">
        <v>0</v>
      </c>
      <c r="BS158" s="247">
        <v>28</v>
      </c>
      <c r="BT158" s="238">
        <v>42717</v>
      </c>
      <c r="BU158" s="247">
        <v>14</v>
      </c>
      <c r="BV158" s="247">
        <v>14</v>
      </c>
      <c r="BW158" s="247">
        <v>0</v>
      </c>
      <c r="BX158" s="247">
        <v>84</v>
      </c>
      <c r="BY158" s="247">
        <v>1</v>
      </c>
      <c r="BZ158" s="247">
        <v>0</v>
      </c>
      <c r="CA158" s="247">
        <v>84</v>
      </c>
      <c r="CB158" s="247">
        <v>29.333</v>
      </c>
      <c r="CC158" s="247">
        <v>0</v>
      </c>
      <c r="CD158" s="217"/>
      <c r="CE158" s="247">
        <v>0</v>
      </c>
      <c r="CF158" s="218"/>
      <c r="CG158" s="304">
        <v>980.4</v>
      </c>
      <c r="CH158" s="286">
        <v>78.43000000000001</v>
      </c>
      <c r="CI158" s="240">
        <v>4</v>
      </c>
      <c r="CJ158" s="210">
        <v>90.196</v>
      </c>
      <c r="CK158" s="267">
        <v>98.413</v>
      </c>
      <c r="CL158" s="212">
        <v>0</v>
      </c>
    </row>
    <row r="159" ht="26.55" customHeight="1">
      <c r="A159" t="s" s="166">
        <v>102</v>
      </c>
      <c r="B159" t="s" s="167">
        <v>532</v>
      </c>
      <c r="C159" s="169">
        <v>4</v>
      </c>
      <c r="D159" s="170">
        <v>2</v>
      </c>
      <c r="E159" s="260">
        <v>3</v>
      </c>
      <c r="F159" s="261">
        <v>5</v>
      </c>
      <c r="G159" s="326">
        <v>5</v>
      </c>
      <c r="H159" s="327">
        <v>3</v>
      </c>
      <c r="I159" s="327">
        <v>3</v>
      </c>
      <c r="J159" s="328">
        <v>5</v>
      </c>
      <c r="K159" s="175">
        <v>43860</v>
      </c>
      <c r="L159" s="177">
        <v>0</v>
      </c>
      <c r="M159" s="263">
        <v>0</v>
      </c>
      <c r="N159" t="s" s="253">
        <v>128</v>
      </c>
      <c r="O159" t="s" s="264">
        <v>157</v>
      </c>
      <c r="P159" t="s" s="957">
        <v>527</v>
      </c>
      <c r="Q159" t="s" s="181">
        <v>107</v>
      </c>
      <c r="R159" s="182"/>
      <c r="S159" t="s" s="183">
        <v>533</v>
      </c>
      <c r="T159" t="s" s="224">
        <v>534</v>
      </c>
      <c r="U159" s="185">
        <v>22207</v>
      </c>
      <c r="V159" t="s" s="225">
        <v>145</v>
      </c>
      <c r="W159" s="226">
        <v>1</v>
      </c>
      <c r="X159" t="s" s="227">
        <v>535</v>
      </c>
      <c r="Y159" s="228">
        <v>3</v>
      </c>
      <c r="Z159" s="228">
        <v>10</v>
      </c>
      <c r="AA159" s="229">
        <v>2</v>
      </c>
      <c r="AB159" s="191">
        <v>180</v>
      </c>
      <c r="AC159" s="177">
        <v>146.3</v>
      </c>
      <c r="AD159" s="192">
        <f>AC159/AB159</f>
        <v>0.812777777777778</v>
      </c>
      <c r="AE159" s="177">
        <v>164.282608695652</v>
      </c>
      <c r="AF159" s="192">
        <f>AE159/AB159</f>
        <v>0.912681159420289</v>
      </c>
      <c r="AG159" s="192">
        <f>AC159/AE159</f>
        <v>0.890538573508007</v>
      </c>
      <c r="AH159" s="193"/>
      <c r="AI159" t="s" s="230">
        <v>120</v>
      </c>
      <c r="AJ159" s="195">
        <v>0</v>
      </c>
      <c r="AK159" s="266">
        <v>3.13791</v>
      </c>
      <c r="AL159" s="266">
        <v>0.4348</v>
      </c>
      <c r="AM159" s="152">
        <v>1.03982</v>
      </c>
      <c r="AN159" s="153">
        <v>1.66329</v>
      </c>
      <c r="AO159" s="153">
        <v>1.47462</v>
      </c>
      <c r="AP159" s="153">
        <v>0.07412000000000001</v>
      </c>
      <c r="AQ159" s="153">
        <v>3.28344</v>
      </c>
      <c r="AR159" s="153">
        <v>0.33376</v>
      </c>
      <c r="AS159" s="153">
        <v>0.7518899999999999</v>
      </c>
      <c r="AT159" s="153">
        <v>2.19778</v>
      </c>
      <c r="AU159" s="153">
        <v>3.06993</v>
      </c>
      <c r="AV159" s="153">
        <v>0.53526</v>
      </c>
      <c r="AW159" s="153">
        <v>1.02993</v>
      </c>
      <c r="AX159" s="154">
        <v>1.55651</v>
      </c>
      <c r="AY159" s="349">
        <v>7</v>
      </c>
      <c r="AZ159" s="195">
        <v>0</v>
      </c>
      <c r="BA159" s="235">
        <v>0</v>
      </c>
      <c r="BB159" s="255">
        <f>BA159/AB159</f>
        <v>0</v>
      </c>
      <c r="BC159" s="203">
        <v>0</v>
      </c>
      <c r="BD159" s="158">
        <v>43860</v>
      </c>
      <c r="BE159" s="327">
        <v>11</v>
      </c>
      <c r="BF159" s="327">
        <v>11</v>
      </c>
      <c r="BG159" s="327">
        <v>1</v>
      </c>
      <c r="BH159" s="327">
        <v>72</v>
      </c>
      <c r="BI159" s="327">
        <v>1</v>
      </c>
      <c r="BJ159" s="327">
        <v>0</v>
      </c>
      <c r="BK159" s="327">
        <v>72</v>
      </c>
      <c r="BL159" s="159">
        <v>43370</v>
      </c>
      <c r="BM159" s="327">
        <v>12</v>
      </c>
      <c r="BN159" s="327">
        <v>11</v>
      </c>
      <c r="BO159" s="327">
        <v>4</v>
      </c>
      <c r="BP159" s="327">
        <v>64</v>
      </c>
      <c r="BQ159" s="327">
        <v>1</v>
      </c>
      <c r="BR159" s="327">
        <v>0</v>
      </c>
      <c r="BS159" s="327">
        <v>64</v>
      </c>
      <c r="BT159" s="159">
        <v>42949</v>
      </c>
      <c r="BU159" s="327">
        <v>5</v>
      </c>
      <c r="BV159" s="327">
        <v>5</v>
      </c>
      <c r="BW159" s="327">
        <v>0</v>
      </c>
      <c r="BX159" s="327">
        <v>20</v>
      </c>
      <c r="BY159" s="327">
        <v>1</v>
      </c>
      <c r="BZ159" s="327">
        <v>0</v>
      </c>
      <c r="CA159" s="327">
        <v>20</v>
      </c>
      <c r="CB159" s="327">
        <v>60.667</v>
      </c>
      <c r="CC159" s="327">
        <v>0</v>
      </c>
      <c r="CD159" s="128"/>
      <c r="CE159" s="327">
        <v>0</v>
      </c>
      <c r="CF159" s="160"/>
      <c r="CG159" s="285">
        <v>517.4400000000001</v>
      </c>
      <c r="CH159" s="286">
        <v>52.33</v>
      </c>
      <c r="CI159" s="212">
        <v>9</v>
      </c>
      <c r="CJ159" s="312">
        <v>89.831</v>
      </c>
      <c r="CK159" s="267">
        <v>100</v>
      </c>
      <c r="CL159" s="212">
        <v>0</v>
      </c>
    </row>
    <row r="160" ht="26.55" customHeight="1">
      <c r="A160" t="s" s="166">
        <v>102</v>
      </c>
      <c r="B160" t="s" s="167">
        <v>536</v>
      </c>
      <c r="C160" s="169">
        <v>4</v>
      </c>
      <c r="D160" s="260">
        <v>3</v>
      </c>
      <c r="E160" s="260">
        <v>3</v>
      </c>
      <c r="F160" s="261">
        <v>5</v>
      </c>
      <c r="G160" s="479">
        <v>5</v>
      </c>
      <c r="H160" s="455">
        <v>3</v>
      </c>
      <c r="I160" s="455">
        <v>5</v>
      </c>
      <c r="J160" s="456">
        <v>5</v>
      </c>
      <c r="K160" s="333">
        <v>44335</v>
      </c>
      <c r="L160" s="308">
        <v>44104</v>
      </c>
      <c r="M160" s="177">
        <v>5</v>
      </c>
      <c r="N160" s="273">
        <v>44230</v>
      </c>
      <c r="O160" t="s" s="179">
        <v>220</v>
      </c>
      <c r="P160" t="s" s="957">
        <v>527</v>
      </c>
      <c r="Q160" t="s" s="181">
        <v>107</v>
      </c>
      <c r="R160" s="182"/>
      <c r="S160" t="s" s="183">
        <v>521</v>
      </c>
      <c r="T160" t="s" s="224">
        <v>522</v>
      </c>
      <c r="U160" s="185">
        <v>22701</v>
      </c>
      <c r="V160" t="s" s="225">
        <v>110</v>
      </c>
      <c r="W160" s="226">
        <v>41</v>
      </c>
      <c r="X160" t="s" s="227">
        <v>523</v>
      </c>
      <c r="Y160" s="228">
        <v>61</v>
      </c>
      <c r="Z160" s="228">
        <v>84</v>
      </c>
      <c r="AA160" s="229">
        <v>46</v>
      </c>
      <c r="AB160" s="191">
        <v>180</v>
      </c>
      <c r="AC160" s="177">
        <v>160.7</v>
      </c>
      <c r="AD160" s="192">
        <f>AC160/AB160</f>
        <v>0.892777777777778</v>
      </c>
      <c r="AE160" s="177">
        <v>163.956521739130</v>
      </c>
      <c r="AF160" s="192">
        <f>AE160/AB160</f>
        <v>0.910869565217389</v>
      </c>
      <c r="AG160" s="192">
        <f>AC160/AE160</f>
        <v>0.980137894457706</v>
      </c>
      <c r="AH160" s="193"/>
      <c r="AI160" t="s" s="230">
        <v>120</v>
      </c>
      <c r="AJ160" s="195">
        <v>0</v>
      </c>
      <c r="AK160" s="266">
        <v>3.17362</v>
      </c>
      <c r="AL160" s="266">
        <v>0.47141</v>
      </c>
      <c r="AM160" s="460">
        <v>0.93503</v>
      </c>
      <c r="AN160" s="461">
        <v>1.76719</v>
      </c>
      <c r="AO160" s="461">
        <v>1.40644</v>
      </c>
      <c r="AP160" s="461">
        <v>0.09093</v>
      </c>
      <c r="AQ160" s="461">
        <v>2.96584</v>
      </c>
      <c r="AR160" s="461">
        <v>0.35115</v>
      </c>
      <c r="AS160" s="461">
        <v>0.71569</v>
      </c>
      <c r="AT160" s="461">
        <v>1.89899</v>
      </c>
      <c r="AU160" s="461">
        <v>3.43736</v>
      </c>
      <c r="AV160" s="461">
        <v>0.55159</v>
      </c>
      <c r="AW160" s="461">
        <v>0.97299</v>
      </c>
      <c r="AX160" s="462">
        <v>1.91393</v>
      </c>
      <c r="AY160" s="349">
        <v>7</v>
      </c>
      <c r="AZ160" s="195">
        <v>1</v>
      </c>
      <c r="BA160" s="254">
        <v>13273</v>
      </c>
      <c r="BB160" s="255">
        <f>BA160/AB160</f>
        <v>73.73888888888889</v>
      </c>
      <c r="BC160" s="203">
        <v>0</v>
      </c>
      <c r="BD160" s="463">
        <v>44335</v>
      </c>
      <c r="BE160" s="455">
        <v>9</v>
      </c>
      <c r="BF160" s="455">
        <v>8</v>
      </c>
      <c r="BG160" s="455">
        <v>1</v>
      </c>
      <c r="BH160" s="455">
        <v>32</v>
      </c>
      <c r="BI160" s="455">
        <v>1</v>
      </c>
      <c r="BJ160" s="455">
        <v>0</v>
      </c>
      <c r="BK160" s="455">
        <v>32</v>
      </c>
      <c r="BL160" s="464">
        <v>43774</v>
      </c>
      <c r="BM160" s="455">
        <v>15</v>
      </c>
      <c r="BN160" s="455">
        <v>14</v>
      </c>
      <c r="BO160" s="455">
        <v>5</v>
      </c>
      <c r="BP160" s="455">
        <v>80</v>
      </c>
      <c r="BQ160" s="455">
        <v>1</v>
      </c>
      <c r="BR160" s="455">
        <v>0</v>
      </c>
      <c r="BS160" s="455">
        <v>80</v>
      </c>
      <c r="BT160" s="464">
        <v>43363</v>
      </c>
      <c r="BU160" s="455">
        <v>15</v>
      </c>
      <c r="BV160" s="455">
        <v>15</v>
      </c>
      <c r="BW160" s="455">
        <v>0</v>
      </c>
      <c r="BX160" s="455">
        <v>72</v>
      </c>
      <c r="BY160" s="455">
        <v>1</v>
      </c>
      <c r="BZ160" s="455">
        <v>0</v>
      </c>
      <c r="CA160" s="455">
        <v>72</v>
      </c>
      <c r="CB160" s="455">
        <v>54.667</v>
      </c>
      <c r="CC160" s="455">
        <v>0</v>
      </c>
      <c r="CD160" s="465"/>
      <c r="CE160" s="455">
        <v>1</v>
      </c>
      <c r="CF160" s="218"/>
      <c r="CG160" s="285">
        <v>404.62</v>
      </c>
      <c r="CH160" s="286">
        <v>52.02</v>
      </c>
      <c r="CI160" s="212">
        <v>9</v>
      </c>
      <c r="CJ160" s="210">
        <v>90.23</v>
      </c>
      <c r="CK160" s="267">
        <v>93.38200000000001</v>
      </c>
      <c r="CL160" s="212">
        <v>0</v>
      </c>
    </row>
    <row r="161" ht="26.55" customHeight="1">
      <c r="A161" t="s" s="166">
        <v>102</v>
      </c>
      <c r="B161" t="s" s="167">
        <v>537</v>
      </c>
      <c r="C161" s="169">
        <v>4</v>
      </c>
      <c r="D161" s="169">
        <v>4</v>
      </c>
      <c r="E161" s="260">
        <v>3</v>
      </c>
      <c r="F161" s="302">
        <v>4</v>
      </c>
      <c r="G161" s="172">
        <v>4</v>
      </c>
      <c r="H161" s="173">
        <v>4</v>
      </c>
      <c r="I161" s="173">
        <v>5</v>
      </c>
      <c r="J161" s="174">
        <v>4</v>
      </c>
      <c r="K161" s="175">
        <v>43503</v>
      </c>
      <c r="L161" s="177">
        <v>0</v>
      </c>
      <c r="M161" s="177">
        <v>2</v>
      </c>
      <c r="N161" s="289">
        <v>44231</v>
      </c>
      <c r="O161" t="s" s="179">
        <v>157</v>
      </c>
      <c r="P161" t="s" s="957">
        <v>527</v>
      </c>
      <c r="Q161" t="s" s="181">
        <v>107</v>
      </c>
      <c r="R161" s="182"/>
      <c r="S161" t="s" s="183">
        <v>538</v>
      </c>
      <c r="T161" t="s" s="291">
        <v>539</v>
      </c>
      <c r="U161" s="185">
        <v>24540</v>
      </c>
      <c r="V161" t="s" s="293">
        <v>231</v>
      </c>
      <c r="W161" s="294">
        <v>127</v>
      </c>
      <c r="X161" t="s" s="295">
        <v>540</v>
      </c>
      <c r="Y161" s="296">
        <v>72</v>
      </c>
      <c r="Z161" s="296">
        <v>40</v>
      </c>
      <c r="AA161" s="297">
        <v>131</v>
      </c>
      <c r="AB161" s="191">
        <v>120</v>
      </c>
      <c r="AC161" s="177">
        <v>92</v>
      </c>
      <c r="AD161" s="192">
        <f>AC161/AB161</f>
        <v>0.7666666666666671</v>
      </c>
      <c r="AE161" s="177">
        <v>113.5</v>
      </c>
      <c r="AF161" s="192">
        <f>AE161/AB161</f>
        <v>0.945833333333333</v>
      </c>
      <c r="AG161" s="192">
        <f>AC161/AE161</f>
        <v>0.81057268722467</v>
      </c>
      <c r="AH161" s="193"/>
      <c r="AI161" t="s" s="230">
        <v>120</v>
      </c>
      <c r="AJ161" s="195">
        <v>0</v>
      </c>
      <c r="AK161" s="197">
        <v>3.44962</v>
      </c>
      <c r="AL161" s="197">
        <v>0.59496</v>
      </c>
      <c r="AM161" s="198">
        <v>0.96897</v>
      </c>
      <c r="AN161" s="199">
        <v>1.88569</v>
      </c>
      <c r="AO161" s="199">
        <v>1.56393</v>
      </c>
      <c r="AP161" s="199">
        <v>0.05646</v>
      </c>
      <c r="AQ161" s="199">
        <v>3.09091</v>
      </c>
      <c r="AR161" s="199">
        <v>0.31306</v>
      </c>
      <c r="AS161" s="199">
        <v>0.74117</v>
      </c>
      <c r="AT161" s="199">
        <v>2.03669</v>
      </c>
      <c r="AU161" s="199">
        <v>3.5851</v>
      </c>
      <c r="AV161" s="199">
        <v>0.78087</v>
      </c>
      <c r="AW161" s="199">
        <v>0.9736399999999999</v>
      </c>
      <c r="AX161" s="200">
        <v>1.9042</v>
      </c>
      <c r="AY161" s="234">
        <v>0</v>
      </c>
      <c r="AZ161" s="195">
        <v>0</v>
      </c>
      <c r="BA161" s="235">
        <v>0</v>
      </c>
      <c r="BB161" s="255">
        <f>BA161/AB161</f>
        <v>0</v>
      </c>
      <c r="BC161" s="203">
        <v>0</v>
      </c>
      <c r="BD161" s="204">
        <v>43503</v>
      </c>
      <c r="BE161" s="173">
        <v>6</v>
      </c>
      <c r="BF161" s="173">
        <v>6</v>
      </c>
      <c r="BG161" s="173">
        <v>0</v>
      </c>
      <c r="BH161" s="173">
        <v>40</v>
      </c>
      <c r="BI161" s="173">
        <v>1</v>
      </c>
      <c r="BJ161" s="173">
        <v>0</v>
      </c>
      <c r="BK161" s="173">
        <v>40</v>
      </c>
      <c r="BL161" s="205">
        <v>43013</v>
      </c>
      <c r="BM161" s="173">
        <v>11</v>
      </c>
      <c r="BN161" s="173">
        <v>11</v>
      </c>
      <c r="BO161" s="173">
        <v>0</v>
      </c>
      <c r="BP161" s="173">
        <v>52</v>
      </c>
      <c r="BQ161" s="173">
        <v>1</v>
      </c>
      <c r="BR161" s="173">
        <v>0</v>
      </c>
      <c r="BS161" s="173">
        <v>52</v>
      </c>
      <c r="BT161" s="205">
        <v>42635</v>
      </c>
      <c r="BU161" s="173">
        <v>5</v>
      </c>
      <c r="BV161" s="173">
        <v>5</v>
      </c>
      <c r="BW161" s="173">
        <v>0</v>
      </c>
      <c r="BX161" s="173">
        <v>24</v>
      </c>
      <c r="BY161" s="173">
        <v>1</v>
      </c>
      <c r="BZ161" s="173">
        <v>0</v>
      </c>
      <c r="CA161" s="173">
        <v>24</v>
      </c>
      <c r="CB161" s="173">
        <v>41.333</v>
      </c>
      <c r="CC161" s="173">
        <v>0</v>
      </c>
      <c r="CD161" s="206"/>
      <c r="CE161" s="173">
        <v>0</v>
      </c>
      <c r="CF161" s="160"/>
      <c r="CG161" s="304">
        <v>747.5700000000001</v>
      </c>
      <c r="CH161" s="239">
        <v>38.83</v>
      </c>
      <c r="CI161" s="240">
        <v>4</v>
      </c>
      <c r="CJ161" s="257">
        <v>80.18899999999999</v>
      </c>
      <c r="CK161" s="299">
        <v>88.79300000000001</v>
      </c>
      <c r="CL161" s="212">
        <v>0</v>
      </c>
    </row>
    <row r="162" ht="26.55" customHeight="1">
      <c r="A162" t="s" s="166">
        <v>102</v>
      </c>
      <c r="B162" t="s" s="167">
        <v>541</v>
      </c>
      <c r="C162" s="169">
        <v>4</v>
      </c>
      <c r="D162" s="260">
        <v>3</v>
      </c>
      <c r="E162" s="169">
        <v>4</v>
      </c>
      <c r="F162" s="341">
        <v>3</v>
      </c>
      <c r="G162" s="330">
        <v>3</v>
      </c>
      <c r="H162" s="331">
        <v>3</v>
      </c>
      <c r="I162" s="331">
        <v>2</v>
      </c>
      <c r="J162" s="332">
        <v>4</v>
      </c>
      <c r="K162" s="300">
        <v>43265</v>
      </c>
      <c r="L162" s="308">
        <v>44140</v>
      </c>
      <c r="M162" s="177">
        <v>2</v>
      </c>
      <c r="N162" s="178">
        <v>44158</v>
      </c>
      <c r="O162" t="s" s="179">
        <v>157</v>
      </c>
      <c r="P162" t="s" s="957">
        <v>527</v>
      </c>
      <c r="Q162" t="s" s="181">
        <v>107</v>
      </c>
      <c r="R162" s="182"/>
      <c r="S162" t="s" s="183">
        <v>542</v>
      </c>
      <c r="T162" t="s" s="184">
        <v>165</v>
      </c>
      <c r="U162" s="185">
        <v>22015</v>
      </c>
      <c r="V162" t="s" s="186">
        <v>110</v>
      </c>
      <c r="W162" s="187">
        <v>4</v>
      </c>
      <c r="X162" t="s" s="188">
        <v>166</v>
      </c>
      <c r="Y162" s="189">
        <v>1</v>
      </c>
      <c r="Z162" s="189">
        <v>14</v>
      </c>
      <c r="AA162" s="190">
        <v>5</v>
      </c>
      <c r="AB162" s="191">
        <v>120</v>
      </c>
      <c r="AC162" s="177">
        <v>80.40000000000001</v>
      </c>
      <c r="AD162" s="192">
        <f>AC162/AB162</f>
        <v>0.67</v>
      </c>
      <c r="AE162" s="177">
        <v>109.673913043478</v>
      </c>
      <c r="AF162" s="192">
        <f>AE162/AB162</f>
        <v>0.913949275362317</v>
      </c>
      <c r="AG162" s="192">
        <f>AC162/AE162</f>
        <v>0.733082259663034</v>
      </c>
      <c r="AH162" s="193"/>
      <c r="AI162" t="s" s="230">
        <v>120</v>
      </c>
      <c r="AJ162" s="195">
        <v>0</v>
      </c>
      <c r="AK162" s="197">
        <v>4.00484</v>
      </c>
      <c r="AL162" s="196">
        <v>1.13073</v>
      </c>
      <c r="AM162" s="335">
        <v>0.94028</v>
      </c>
      <c r="AN162" s="336">
        <v>1.93382</v>
      </c>
      <c r="AO162" s="336">
        <v>2.07102</v>
      </c>
      <c r="AP162" s="336">
        <v>0.32864</v>
      </c>
      <c r="AQ162" s="336">
        <v>3.65082</v>
      </c>
      <c r="AR162" s="336">
        <v>0.63964</v>
      </c>
      <c r="AS162" s="336">
        <v>0.8403</v>
      </c>
      <c r="AT162" s="336">
        <v>2.17088</v>
      </c>
      <c r="AU162" s="336">
        <v>3.52381</v>
      </c>
      <c r="AV162" s="336">
        <v>0.7263500000000001</v>
      </c>
      <c r="AW162" s="336">
        <v>0.83336</v>
      </c>
      <c r="AX162" s="337">
        <v>1.83209</v>
      </c>
      <c r="AY162" s="349">
        <v>6</v>
      </c>
      <c r="AZ162" s="195">
        <v>0</v>
      </c>
      <c r="BA162" s="235">
        <v>0</v>
      </c>
      <c r="BB162" s="255">
        <f>BA162/AB162</f>
        <v>0</v>
      </c>
      <c r="BC162" s="203">
        <v>0</v>
      </c>
      <c r="BD162" s="338">
        <v>43265</v>
      </c>
      <c r="BE162" s="331">
        <v>6</v>
      </c>
      <c r="BF162" s="331">
        <v>5</v>
      </c>
      <c r="BG162" s="331">
        <v>1</v>
      </c>
      <c r="BH162" s="331">
        <v>24</v>
      </c>
      <c r="BI162" s="331">
        <v>1</v>
      </c>
      <c r="BJ162" s="331">
        <v>0</v>
      </c>
      <c r="BK162" s="331">
        <v>24</v>
      </c>
      <c r="BL162" s="339">
        <v>42817</v>
      </c>
      <c r="BM162" s="331">
        <v>3</v>
      </c>
      <c r="BN162" s="331">
        <v>1</v>
      </c>
      <c r="BO162" s="331">
        <v>2</v>
      </c>
      <c r="BP162" s="331">
        <v>12</v>
      </c>
      <c r="BQ162" s="331">
        <v>1</v>
      </c>
      <c r="BR162" s="331">
        <v>0</v>
      </c>
      <c r="BS162" s="331">
        <v>12</v>
      </c>
      <c r="BT162" s="339">
        <v>42410</v>
      </c>
      <c r="BU162" s="331">
        <v>11</v>
      </c>
      <c r="BV162" s="331">
        <v>11</v>
      </c>
      <c r="BW162" s="331">
        <v>0</v>
      </c>
      <c r="BX162" s="331">
        <v>52</v>
      </c>
      <c r="BY162" s="331">
        <v>1</v>
      </c>
      <c r="BZ162" s="331">
        <v>0</v>
      </c>
      <c r="CA162" s="331">
        <v>52</v>
      </c>
      <c r="CB162" s="331">
        <v>24.667</v>
      </c>
      <c r="CC162" s="331">
        <v>0</v>
      </c>
      <c r="CD162" s="340"/>
      <c r="CE162" s="331">
        <v>0</v>
      </c>
      <c r="CF162" s="218"/>
      <c r="CG162" s="303">
        <v>1100</v>
      </c>
      <c r="CH162" s="286">
        <v>72.73</v>
      </c>
      <c r="CI162" s="212">
        <v>8</v>
      </c>
      <c r="CJ162" s="210">
        <v>90</v>
      </c>
      <c r="CK162" s="267">
        <v>99.375</v>
      </c>
      <c r="CL162" s="212">
        <v>0</v>
      </c>
    </row>
    <row r="163" ht="26.55" customHeight="1">
      <c r="A163" t="s" s="166">
        <v>102</v>
      </c>
      <c r="B163" t="s" s="167">
        <v>543</v>
      </c>
      <c r="C163" s="169">
        <v>4</v>
      </c>
      <c r="D163" s="260">
        <v>3</v>
      </c>
      <c r="E163" s="169">
        <v>4</v>
      </c>
      <c r="F163" s="302">
        <v>4</v>
      </c>
      <c r="G163" s="342">
        <v>4</v>
      </c>
      <c r="H163" s="343">
        <v>4</v>
      </c>
      <c r="I163" s="343">
        <v>4</v>
      </c>
      <c r="J163" s="344">
        <v>5</v>
      </c>
      <c r="K163" s="300">
        <v>43363</v>
      </c>
      <c r="L163" s="177">
        <v>0</v>
      </c>
      <c r="M163" s="177">
        <v>3</v>
      </c>
      <c r="N163" s="289">
        <v>44223</v>
      </c>
      <c r="O163" t="s" s="179">
        <v>187</v>
      </c>
      <c r="P163" t="s" s="957">
        <v>527</v>
      </c>
      <c r="Q163" t="s" s="181">
        <v>107</v>
      </c>
      <c r="R163" s="182"/>
      <c r="S163" t="s" s="183">
        <v>544</v>
      </c>
      <c r="T163" t="s" s="224">
        <v>545</v>
      </c>
      <c r="U163" s="185">
        <v>24151</v>
      </c>
      <c r="V163" t="s" s="225">
        <v>118</v>
      </c>
      <c r="W163" s="226">
        <v>67</v>
      </c>
      <c r="X163" t="s" s="227">
        <v>546</v>
      </c>
      <c r="Y163" s="228">
        <v>96</v>
      </c>
      <c r="Z163" s="228">
        <v>51</v>
      </c>
      <c r="AA163" s="229">
        <v>65</v>
      </c>
      <c r="AB163" s="191">
        <v>120</v>
      </c>
      <c r="AC163" s="177">
        <v>96.90000000000001</v>
      </c>
      <c r="AD163" s="192">
        <f>AC163/AB163</f>
        <v>0.8075</v>
      </c>
      <c r="AE163" s="177">
        <v>112.065217391304</v>
      </c>
      <c r="AF163" s="192">
        <f>AE163/AB163</f>
        <v>0.9338768115942</v>
      </c>
      <c r="AG163" s="192">
        <f>AC163/AE163</f>
        <v>0.864675072744911</v>
      </c>
      <c r="AH163" s="193"/>
      <c r="AI163" t="s" s="230">
        <v>120</v>
      </c>
      <c r="AJ163" s="195">
        <v>0</v>
      </c>
      <c r="AK163" s="266">
        <v>3.25025</v>
      </c>
      <c r="AL163" s="197">
        <v>0.69754</v>
      </c>
      <c r="AM163" s="346">
        <v>0.6811199999999999</v>
      </c>
      <c r="AN163" s="347">
        <v>1.87159</v>
      </c>
      <c r="AO163" s="347">
        <v>1.37866</v>
      </c>
      <c r="AP163" s="347">
        <v>0.10357</v>
      </c>
      <c r="AQ163" s="347">
        <v>3.09541</v>
      </c>
      <c r="AR163" s="347">
        <v>0.34488</v>
      </c>
      <c r="AS163" s="347">
        <v>0.70328</v>
      </c>
      <c r="AT163" s="347">
        <v>2.04725</v>
      </c>
      <c r="AU163" s="347">
        <v>3.373</v>
      </c>
      <c r="AV163" s="347">
        <v>0.83103</v>
      </c>
      <c r="AW163" s="347">
        <v>0.72128</v>
      </c>
      <c r="AX163" s="348">
        <v>1.88022</v>
      </c>
      <c r="AY163" s="349">
        <v>7</v>
      </c>
      <c r="AZ163" s="195">
        <v>0</v>
      </c>
      <c r="BA163" s="235">
        <v>0</v>
      </c>
      <c r="BB163" s="255">
        <f>BA163/AB163</f>
        <v>0</v>
      </c>
      <c r="BC163" s="203">
        <v>0</v>
      </c>
      <c r="BD163" s="350">
        <v>43363</v>
      </c>
      <c r="BE163" s="343">
        <v>3</v>
      </c>
      <c r="BF163" s="343">
        <v>3</v>
      </c>
      <c r="BG163" s="343">
        <v>0</v>
      </c>
      <c r="BH163" s="343">
        <v>16</v>
      </c>
      <c r="BI163" s="343">
        <v>1</v>
      </c>
      <c r="BJ163" s="343">
        <v>0</v>
      </c>
      <c r="BK163" s="343">
        <v>16</v>
      </c>
      <c r="BL163" s="351">
        <v>42901</v>
      </c>
      <c r="BM163" s="343">
        <v>9</v>
      </c>
      <c r="BN163" s="343">
        <v>8</v>
      </c>
      <c r="BO163" s="343">
        <v>1</v>
      </c>
      <c r="BP163" s="343">
        <v>40</v>
      </c>
      <c r="BQ163" s="343">
        <v>1</v>
      </c>
      <c r="BR163" s="343">
        <v>0</v>
      </c>
      <c r="BS163" s="343">
        <v>40</v>
      </c>
      <c r="BT163" s="351">
        <v>42558</v>
      </c>
      <c r="BU163" s="343">
        <v>10</v>
      </c>
      <c r="BV163" s="343">
        <v>10</v>
      </c>
      <c r="BW163" s="343">
        <v>0</v>
      </c>
      <c r="BX163" s="343">
        <v>44</v>
      </c>
      <c r="BY163" s="343">
        <v>1</v>
      </c>
      <c r="BZ163" s="343">
        <v>0</v>
      </c>
      <c r="CA163" s="343">
        <v>44</v>
      </c>
      <c r="CB163" s="343">
        <v>28.667</v>
      </c>
      <c r="CC163" s="343">
        <v>0</v>
      </c>
      <c r="CD163" s="352"/>
      <c r="CE163" s="343">
        <v>0</v>
      </c>
      <c r="CF163" s="160"/>
      <c r="CG163" s="285">
        <v>401.87</v>
      </c>
      <c r="CH163" s="239">
        <v>46.73</v>
      </c>
      <c r="CI163" s="240">
        <v>5</v>
      </c>
      <c r="CJ163" s="353">
        <v>77.273</v>
      </c>
      <c r="CK163" s="267">
        <v>95.349</v>
      </c>
      <c r="CL163" s="212">
        <v>0</v>
      </c>
    </row>
    <row r="164" ht="26.55" customHeight="1">
      <c r="A164" t="s" s="166">
        <v>102</v>
      </c>
      <c r="B164" t="s" s="167">
        <v>547</v>
      </c>
      <c r="C164" s="170">
        <v>2</v>
      </c>
      <c r="D164" s="260">
        <v>3</v>
      </c>
      <c r="E164" s="170">
        <v>2</v>
      </c>
      <c r="F164" s="341">
        <v>3</v>
      </c>
      <c r="G164" s="172">
        <v>3</v>
      </c>
      <c r="H164" s="173">
        <v>3</v>
      </c>
      <c r="I164" s="173">
        <v>3</v>
      </c>
      <c r="J164" s="174">
        <v>3</v>
      </c>
      <c r="K164" s="333">
        <v>44308</v>
      </c>
      <c r="L164" s="308">
        <v>44308</v>
      </c>
      <c r="M164" s="177">
        <v>1</v>
      </c>
      <c r="N164" s="289">
        <v>44200</v>
      </c>
      <c r="O164" t="s" s="179">
        <v>157</v>
      </c>
      <c r="P164" t="s" s="957">
        <v>527</v>
      </c>
      <c r="Q164" t="s" s="181">
        <v>107</v>
      </c>
      <c r="R164" s="182"/>
      <c r="S164" t="s" s="183">
        <v>175</v>
      </c>
      <c r="T164" t="s" s="224">
        <v>176</v>
      </c>
      <c r="U164" s="185">
        <v>22801</v>
      </c>
      <c r="V164" t="s" s="225">
        <v>172</v>
      </c>
      <c r="W164" s="226">
        <v>37</v>
      </c>
      <c r="X164" t="s" s="227">
        <v>177</v>
      </c>
      <c r="Y164" s="228">
        <v>22</v>
      </c>
      <c r="Z164" s="228">
        <v>64</v>
      </c>
      <c r="AA164" s="229">
        <v>73</v>
      </c>
      <c r="AB164" s="191">
        <v>180</v>
      </c>
      <c r="AC164" s="177">
        <v>162.2</v>
      </c>
      <c r="AD164" s="192">
        <f>AC164/AB164</f>
        <v>0.901111111111111</v>
      </c>
      <c r="AE164" s="177">
        <v>174.326086956522</v>
      </c>
      <c r="AF164" s="192">
        <f>AE164/AB164</f>
        <v>0.968478260869567</v>
      </c>
      <c r="AG164" s="192">
        <f>AC164/AE164</f>
        <v>0.930440204514277</v>
      </c>
      <c r="AH164" s="193"/>
      <c r="AI164" t="s" s="230">
        <v>120</v>
      </c>
      <c r="AJ164" s="195">
        <v>0</v>
      </c>
      <c r="AK164" s="266">
        <v>3.13645</v>
      </c>
      <c r="AL164" s="197">
        <v>0.43995</v>
      </c>
      <c r="AM164" s="198">
        <v>0.74482</v>
      </c>
      <c r="AN164" s="199">
        <v>1.95167</v>
      </c>
      <c r="AO164" s="199">
        <v>1.18477</v>
      </c>
      <c r="AP164" s="199">
        <v>0.06439</v>
      </c>
      <c r="AQ164" s="199">
        <v>2.94797</v>
      </c>
      <c r="AR164" s="199">
        <v>0.30818</v>
      </c>
      <c r="AS164" s="199">
        <v>0.7004899999999999</v>
      </c>
      <c r="AT164" s="199">
        <v>1.9393</v>
      </c>
      <c r="AU164" s="199">
        <v>3.41769</v>
      </c>
      <c r="AV164" s="199">
        <v>0.58657</v>
      </c>
      <c r="AW164" s="199">
        <v>0.79188</v>
      </c>
      <c r="AX164" s="200">
        <v>2.0698</v>
      </c>
      <c r="AY164" s="195">
        <v>4</v>
      </c>
      <c r="AZ164" s="195">
        <v>1</v>
      </c>
      <c r="BA164" s="254">
        <v>11378</v>
      </c>
      <c r="BB164" s="255">
        <f>BA164/AB164</f>
        <v>63.2111111111111</v>
      </c>
      <c r="BC164" s="203">
        <v>0</v>
      </c>
      <c r="BD164" s="204">
        <v>44308</v>
      </c>
      <c r="BE164" s="173">
        <v>10</v>
      </c>
      <c r="BF164" s="173">
        <v>8</v>
      </c>
      <c r="BG164" s="173">
        <v>6</v>
      </c>
      <c r="BH164" s="173">
        <v>40</v>
      </c>
      <c r="BI164" s="173">
        <v>1</v>
      </c>
      <c r="BJ164" s="173">
        <v>0</v>
      </c>
      <c r="BK164" s="173">
        <v>40</v>
      </c>
      <c r="BL164" s="205">
        <v>43587</v>
      </c>
      <c r="BM164" s="173">
        <v>17</v>
      </c>
      <c r="BN164" s="173">
        <v>17</v>
      </c>
      <c r="BO164" s="173">
        <v>1</v>
      </c>
      <c r="BP164" s="173">
        <v>96</v>
      </c>
      <c r="BQ164" s="173">
        <v>1</v>
      </c>
      <c r="BR164" s="173">
        <v>0</v>
      </c>
      <c r="BS164" s="173">
        <v>96</v>
      </c>
      <c r="BT164" s="205">
        <v>43209</v>
      </c>
      <c r="BU164" s="173">
        <v>15</v>
      </c>
      <c r="BV164" s="173">
        <v>15</v>
      </c>
      <c r="BW164" s="173">
        <v>0</v>
      </c>
      <c r="BX164" s="173">
        <v>88</v>
      </c>
      <c r="BY164" s="173">
        <v>2</v>
      </c>
      <c r="BZ164" s="173">
        <v>44</v>
      </c>
      <c r="CA164" s="173">
        <v>132</v>
      </c>
      <c r="CB164" s="173">
        <v>74</v>
      </c>
      <c r="CC164" s="173">
        <v>0</v>
      </c>
      <c r="CD164" s="206"/>
      <c r="CE164" s="173">
        <v>1</v>
      </c>
      <c r="CF164" s="160"/>
      <c r="CG164" s="303">
        <v>1006.41</v>
      </c>
      <c r="CH164" s="239">
        <v>57.69</v>
      </c>
      <c r="CI164" s="212">
        <v>9</v>
      </c>
      <c r="CJ164" s="257">
        <v>89.744</v>
      </c>
      <c r="CK164" s="329">
        <v>96.815</v>
      </c>
      <c r="CL164" s="212">
        <v>0</v>
      </c>
    </row>
    <row r="165" ht="26.55" customHeight="1">
      <c r="A165" t="s" s="166">
        <v>102</v>
      </c>
      <c r="B165" t="s" s="167">
        <v>548</v>
      </c>
      <c r="C165" s="169">
        <v>4</v>
      </c>
      <c r="D165" s="260">
        <v>3</v>
      </c>
      <c r="E165" s="169">
        <v>4</v>
      </c>
      <c r="F165" s="341">
        <v>3</v>
      </c>
      <c r="G165" s="246">
        <v>3</v>
      </c>
      <c r="H165" s="247">
        <v>3</v>
      </c>
      <c r="I165" s="247">
        <v>2</v>
      </c>
      <c r="J165" s="248">
        <v>5</v>
      </c>
      <c r="K165" s="175">
        <v>43601</v>
      </c>
      <c r="L165" s="177">
        <v>0</v>
      </c>
      <c r="M165" s="177">
        <v>3</v>
      </c>
      <c r="N165" s="289">
        <v>44259</v>
      </c>
      <c r="O165" t="s" s="179">
        <v>220</v>
      </c>
      <c r="P165" t="s" s="957">
        <v>527</v>
      </c>
      <c r="Q165" t="s" s="181">
        <v>107</v>
      </c>
      <c r="R165" s="182"/>
      <c r="S165" t="s" s="183">
        <v>549</v>
      </c>
      <c r="T165" t="s" s="224">
        <v>550</v>
      </c>
      <c r="U165" s="185">
        <v>24055</v>
      </c>
      <c r="V165" t="s" s="225">
        <v>231</v>
      </c>
      <c r="W165" s="226">
        <v>107</v>
      </c>
      <c r="X165" t="s" s="227">
        <v>551</v>
      </c>
      <c r="Y165" s="228">
        <v>102</v>
      </c>
      <c r="Z165" s="228">
        <v>109</v>
      </c>
      <c r="AA165" s="229">
        <v>96</v>
      </c>
      <c r="AB165" s="191">
        <v>120</v>
      </c>
      <c r="AC165" s="177">
        <v>89.5</v>
      </c>
      <c r="AD165" s="192">
        <f>AC165/AB165</f>
        <v>0.745833333333333</v>
      </c>
      <c r="AE165" s="177">
        <v>107.119565217391</v>
      </c>
      <c r="AF165" s="192">
        <f>AE165/AB165</f>
        <v>0.892663043478258</v>
      </c>
      <c r="AG165" s="192">
        <f>AC165/AE165</f>
        <v>0.835514967021819</v>
      </c>
      <c r="AH165" s="193"/>
      <c r="AI165" t="s" s="230">
        <v>120</v>
      </c>
      <c r="AJ165" s="195">
        <v>0</v>
      </c>
      <c r="AK165" s="197">
        <v>3.26468</v>
      </c>
      <c r="AL165" s="266">
        <v>0.47769</v>
      </c>
      <c r="AM165" s="231">
        <v>1.03956</v>
      </c>
      <c r="AN165" s="232">
        <v>1.74743</v>
      </c>
      <c r="AO165" s="232">
        <v>1.51725</v>
      </c>
      <c r="AP165" s="232">
        <v>0.08013000000000001</v>
      </c>
      <c r="AQ165" s="232">
        <v>3.03424</v>
      </c>
      <c r="AR165" s="232">
        <v>0.29525</v>
      </c>
      <c r="AS165" s="232">
        <v>0.70336</v>
      </c>
      <c r="AT165" s="232">
        <v>2.03563</v>
      </c>
      <c r="AU165" s="232">
        <v>3.45627</v>
      </c>
      <c r="AV165" s="232">
        <v>0.66478</v>
      </c>
      <c r="AW165" s="232">
        <v>1.10072</v>
      </c>
      <c r="AX165" s="233">
        <v>1.7655</v>
      </c>
      <c r="AY165" s="195">
        <v>4</v>
      </c>
      <c r="AZ165" s="195">
        <v>0</v>
      </c>
      <c r="BA165" s="235">
        <v>0</v>
      </c>
      <c r="BB165" s="255">
        <f>BA165/AB165</f>
        <v>0</v>
      </c>
      <c r="BC165" s="203">
        <v>0</v>
      </c>
      <c r="BD165" s="256">
        <v>43601</v>
      </c>
      <c r="BE165" s="247">
        <v>10</v>
      </c>
      <c r="BF165" s="247">
        <v>7</v>
      </c>
      <c r="BG165" s="247">
        <v>3</v>
      </c>
      <c r="BH165" s="247">
        <v>44</v>
      </c>
      <c r="BI165" s="247">
        <v>1</v>
      </c>
      <c r="BJ165" s="247">
        <v>0</v>
      </c>
      <c r="BK165" s="247">
        <v>44</v>
      </c>
      <c r="BL165" s="238">
        <v>43188</v>
      </c>
      <c r="BM165" s="247">
        <v>9</v>
      </c>
      <c r="BN165" s="247">
        <v>8</v>
      </c>
      <c r="BO165" s="247">
        <v>1</v>
      </c>
      <c r="BP165" s="247">
        <v>40</v>
      </c>
      <c r="BQ165" s="247">
        <v>1</v>
      </c>
      <c r="BR165" s="247">
        <v>0</v>
      </c>
      <c r="BS165" s="247">
        <v>40</v>
      </c>
      <c r="BT165" s="238">
        <v>42775</v>
      </c>
      <c r="BU165" s="247">
        <v>7</v>
      </c>
      <c r="BV165" s="247">
        <v>7</v>
      </c>
      <c r="BW165" s="247">
        <v>0</v>
      </c>
      <c r="BX165" s="247">
        <v>28</v>
      </c>
      <c r="BY165" s="247">
        <v>1</v>
      </c>
      <c r="BZ165" s="247">
        <v>0</v>
      </c>
      <c r="CA165" s="247">
        <v>28</v>
      </c>
      <c r="CB165" s="247">
        <v>40</v>
      </c>
      <c r="CC165" s="247">
        <v>0</v>
      </c>
      <c r="CD165" s="217"/>
      <c r="CE165" s="247">
        <v>0</v>
      </c>
      <c r="CF165" s="218"/>
      <c r="CG165" s="303">
        <v>1142.86</v>
      </c>
      <c r="CH165" s="286">
        <v>54.95</v>
      </c>
      <c r="CI165" s="240">
        <v>5</v>
      </c>
      <c r="CJ165" s="301">
        <v>92.30800000000001</v>
      </c>
      <c r="CK165" s="329">
        <v>98.925</v>
      </c>
      <c r="CL165" s="212">
        <v>0</v>
      </c>
    </row>
    <row r="166" ht="26.55" customHeight="1">
      <c r="A166" t="s" s="166">
        <v>102</v>
      </c>
      <c r="B166" t="s" s="167">
        <v>552</v>
      </c>
      <c r="C166" s="259">
        <v>5</v>
      </c>
      <c r="D166" s="169">
        <v>4</v>
      </c>
      <c r="E166" s="259">
        <v>5</v>
      </c>
      <c r="F166" s="302">
        <v>4</v>
      </c>
      <c r="G166" s="330">
        <v>4</v>
      </c>
      <c r="H166" s="331">
        <v>4</v>
      </c>
      <c r="I166" s="331">
        <v>5</v>
      </c>
      <c r="J166" s="332">
        <v>4</v>
      </c>
      <c r="K166" s="175">
        <v>43706</v>
      </c>
      <c r="L166" s="177">
        <v>0</v>
      </c>
      <c r="M166" s="177">
        <v>1</v>
      </c>
      <c r="N166" s="289">
        <v>44102</v>
      </c>
      <c r="O166" t="s" s="179">
        <v>157</v>
      </c>
      <c r="P166" t="s" s="957">
        <v>527</v>
      </c>
      <c r="Q166" t="s" s="181">
        <v>107</v>
      </c>
      <c r="R166" s="182"/>
      <c r="S166" t="s" s="183">
        <v>553</v>
      </c>
      <c r="T166" t="s" s="224">
        <v>554</v>
      </c>
      <c r="U166" s="185">
        <v>24557</v>
      </c>
      <c r="V166" t="s" s="225">
        <v>231</v>
      </c>
      <c r="W166" s="226">
        <v>90</v>
      </c>
      <c r="X166" t="s" s="227">
        <v>555</v>
      </c>
      <c r="Y166" s="228">
        <v>98</v>
      </c>
      <c r="Z166" s="228">
        <v>82</v>
      </c>
      <c r="AA166" s="229">
        <v>89</v>
      </c>
      <c r="AB166" s="191">
        <v>90</v>
      </c>
      <c r="AC166" s="177">
        <v>79.59999999999999</v>
      </c>
      <c r="AD166" s="192">
        <f>AC166/AB166</f>
        <v>0.884444444444444</v>
      </c>
      <c r="AE166" s="177">
        <v>84.7608695652174</v>
      </c>
      <c r="AF166" s="192">
        <f>AE166/AB166</f>
        <v>0.941787439613527</v>
      </c>
      <c r="AG166" s="192">
        <f>AC166/AE166</f>
        <v>0.939112592972557</v>
      </c>
      <c r="AH166" s="193"/>
      <c r="AI166" t="s" s="230">
        <v>120</v>
      </c>
      <c r="AJ166" s="195">
        <v>0</v>
      </c>
      <c r="AK166" s="197">
        <v>3.68661</v>
      </c>
      <c r="AL166" s="197">
        <v>0.64861</v>
      </c>
      <c r="AM166" s="335">
        <v>1.04829</v>
      </c>
      <c r="AN166" s="336">
        <v>1.98971</v>
      </c>
      <c r="AO166" s="336">
        <v>1.6969</v>
      </c>
      <c r="AP166" s="336">
        <v>0.04491</v>
      </c>
      <c r="AQ166" s="336">
        <v>3.30033</v>
      </c>
      <c r="AR166" s="336">
        <v>0.33542</v>
      </c>
      <c r="AS166" s="336">
        <v>0.76806</v>
      </c>
      <c r="AT166" s="336">
        <v>2.19684</v>
      </c>
      <c r="AU166" s="336">
        <v>3.58829</v>
      </c>
      <c r="AV166" s="336">
        <v>0.79453</v>
      </c>
      <c r="AW166" s="336">
        <v>1.01646</v>
      </c>
      <c r="AX166" s="337">
        <v>1.86276</v>
      </c>
      <c r="AY166" s="234">
        <v>0</v>
      </c>
      <c r="AZ166" s="195">
        <v>0</v>
      </c>
      <c r="BA166" s="235">
        <v>0</v>
      </c>
      <c r="BB166" s="255">
        <f>BA166/AB166</f>
        <v>0</v>
      </c>
      <c r="BC166" s="203">
        <v>0</v>
      </c>
      <c r="BD166" s="338">
        <v>43706</v>
      </c>
      <c r="BE166" s="331">
        <v>0</v>
      </c>
      <c r="BF166" s="331">
        <v>0</v>
      </c>
      <c r="BG166" s="331">
        <v>0</v>
      </c>
      <c r="BH166" s="331">
        <v>0</v>
      </c>
      <c r="BI166" s="331">
        <v>0</v>
      </c>
      <c r="BJ166" s="331">
        <v>0</v>
      </c>
      <c r="BK166" s="331">
        <v>0</v>
      </c>
      <c r="BL166" s="339">
        <v>43209</v>
      </c>
      <c r="BM166" s="331">
        <v>4</v>
      </c>
      <c r="BN166" s="331">
        <v>4</v>
      </c>
      <c r="BO166" s="331">
        <v>0</v>
      </c>
      <c r="BP166" s="331">
        <v>16</v>
      </c>
      <c r="BQ166" s="331">
        <v>1</v>
      </c>
      <c r="BR166" s="331">
        <v>0</v>
      </c>
      <c r="BS166" s="331">
        <v>16</v>
      </c>
      <c r="BT166" s="339">
        <v>42803</v>
      </c>
      <c r="BU166" s="331">
        <v>4</v>
      </c>
      <c r="BV166" s="331">
        <v>4</v>
      </c>
      <c r="BW166" s="331">
        <v>0</v>
      </c>
      <c r="BX166" s="331">
        <v>20</v>
      </c>
      <c r="BY166" s="331">
        <v>1</v>
      </c>
      <c r="BZ166" s="331">
        <v>0</v>
      </c>
      <c r="CA166" s="331">
        <v>20</v>
      </c>
      <c r="CB166" s="331">
        <v>8.667</v>
      </c>
      <c r="CC166" s="331">
        <v>0</v>
      </c>
      <c r="CD166" s="340"/>
      <c r="CE166" s="331">
        <v>0</v>
      </c>
      <c r="CF166" s="218"/>
      <c r="CG166" s="207">
        <v>36.14</v>
      </c>
      <c r="CH166" s="239">
        <v>0</v>
      </c>
      <c r="CI166" s="240">
        <v>0</v>
      </c>
      <c r="CJ166" s="257">
        <v>83.333</v>
      </c>
      <c r="CK166" s="329">
        <v>95.08199999999999</v>
      </c>
      <c r="CL166" s="212">
        <v>0</v>
      </c>
    </row>
    <row r="167" ht="26.55" customHeight="1">
      <c r="A167" t="s" s="166">
        <v>102</v>
      </c>
      <c r="B167" t="s" s="167">
        <v>556</v>
      </c>
      <c r="C167" s="600">
        <v>5</v>
      </c>
      <c r="D167" s="214">
        <v>4</v>
      </c>
      <c r="E167" s="214">
        <v>4</v>
      </c>
      <c r="F167" s="380">
        <v>5</v>
      </c>
      <c r="G167" s="479">
        <v>5</v>
      </c>
      <c r="H167" s="455">
        <v>4</v>
      </c>
      <c r="I167" s="455">
        <v>4</v>
      </c>
      <c r="J167" s="456">
        <v>5</v>
      </c>
      <c r="K167" s="219">
        <v>43888</v>
      </c>
      <c r="L167" s="221">
        <v>0</v>
      </c>
      <c r="M167" s="221">
        <v>2</v>
      </c>
      <c r="N167" s="289">
        <v>44209</v>
      </c>
      <c r="O167" t="s" s="179">
        <v>157</v>
      </c>
      <c r="P167" t="s" s="957">
        <v>527</v>
      </c>
      <c r="Q167" t="s" s="181">
        <v>107</v>
      </c>
      <c r="R167" s="182"/>
      <c r="S167" t="s" s="183">
        <v>305</v>
      </c>
      <c r="T167" t="s" s="184">
        <v>306</v>
      </c>
      <c r="U167" s="185">
        <v>20155</v>
      </c>
      <c r="V167" t="s" s="186">
        <v>110</v>
      </c>
      <c r="W167" s="187">
        <v>10</v>
      </c>
      <c r="X167" t="s" s="188">
        <v>307</v>
      </c>
      <c r="Y167" s="189">
        <v>9</v>
      </c>
      <c r="Z167" s="189">
        <v>91</v>
      </c>
      <c r="AA167" s="190">
        <v>21</v>
      </c>
      <c r="AB167" s="191">
        <v>120</v>
      </c>
      <c r="AC167" s="177">
        <v>100</v>
      </c>
      <c r="AD167" s="192">
        <f>AC167/AB167</f>
        <v>0.833333333333333</v>
      </c>
      <c r="AE167" s="177">
        <v>117.630434782609</v>
      </c>
      <c r="AF167" s="192">
        <f>AE167/AB167</f>
        <v>0.980253623188408</v>
      </c>
      <c r="AG167" s="192">
        <f>AC167/AE167</f>
        <v>0.850120125669929</v>
      </c>
      <c r="AH167" s="193"/>
      <c r="AI167" t="s" s="230">
        <v>120</v>
      </c>
      <c r="AJ167" s="195">
        <v>0</v>
      </c>
      <c r="AK167" s="197">
        <v>3.7521</v>
      </c>
      <c r="AL167" s="197">
        <v>0.69043</v>
      </c>
      <c r="AM167" s="460">
        <v>1.25253</v>
      </c>
      <c r="AN167" s="461">
        <v>1.80914</v>
      </c>
      <c r="AO167" s="461">
        <v>1.94296</v>
      </c>
      <c r="AP167" s="461">
        <v>0.10384</v>
      </c>
      <c r="AQ167" s="461">
        <v>3.14354</v>
      </c>
      <c r="AR167" s="461">
        <v>0.3849</v>
      </c>
      <c r="AS167" s="461">
        <v>0.74875</v>
      </c>
      <c r="AT167" s="461">
        <v>2.0099</v>
      </c>
      <c r="AU167" s="461">
        <v>3.83417</v>
      </c>
      <c r="AV167" s="461">
        <v>0.73704</v>
      </c>
      <c r="AW167" s="461">
        <v>1.24583</v>
      </c>
      <c r="AX167" s="462">
        <v>1.85125</v>
      </c>
      <c r="AY167" s="234">
        <v>0</v>
      </c>
      <c r="AZ167" s="195">
        <v>1</v>
      </c>
      <c r="BA167" s="254">
        <v>3250</v>
      </c>
      <c r="BB167" s="255">
        <f>BA167/AB167</f>
        <v>27.0833333333333</v>
      </c>
      <c r="BC167" s="203">
        <v>0</v>
      </c>
      <c r="BD167" s="463">
        <v>43888</v>
      </c>
      <c r="BE167" s="455">
        <v>11</v>
      </c>
      <c r="BF167" s="455">
        <v>11</v>
      </c>
      <c r="BG167" s="455">
        <v>0</v>
      </c>
      <c r="BH167" s="455">
        <v>52</v>
      </c>
      <c r="BI167" s="455">
        <v>1</v>
      </c>
      <c r="BJ167" s="455">
        <v>0</v>
      </c>
      <c r="BK167" s="455">
        <v>52</v>
      </c>
      <c r="BL167" s="464">
        <v>43447</v>
      </c>
      <c r="BM167" s="455">
        <v>9</v>
      </c>
      <c r="BN167" s="455">
        <v>8</v>
      </c>
      <c r="BO167" s="455">
        <v>0</v>
      </c>
      <c r="BP167" s="455">
        <v>40</v>
      </c>
      <c r="BQ167" s="455">
        <v>1</v>
      </c>
      <c r="BR167" s="455">
        <v>0</v>
      </c>
      <c r="BS167" s="455">
        <v>40</v>
      </c>
      <c r="BT167" s="464">
        <v>43034</v>
      </c>
      <c r="BU167" s="455">
        <v>0</v>
      </c>
      <c r="BV167" s="455">
        <v>0</v>
      </c>
      <c r="BW167" s="455">
        <v>0</v>
      </c>
      <c r="BX167" s="455">
        <v>0</v>
      </c>
      <c r="BY167" s="455">
        <v>0</v>
      </c>
      <c r="BZ167" s="455">
        <v>0</v>
      </c>
      <c r="CA167" s="455">
        <v>0</v>
      </c>
      <c r="CB167" s="455">
        <v>39.333</v>
      </c>
      <c r="CC167" s="455">
        <v>0</v>
      </c>
      <c r="CD167" s="465"/>
      <c r="CE167" s="455">
        <v>1</v>
      </c>
      <c r="CF167" s="218"/>
      <c r="CG167" s="304">
        <v>820.75</v>
      </c>
      <c r="CH167" s="208">
        <v>122.64</v>
      </c>
      <c r="CI167" s="268">
        <v>13</v>
      </c>
      <c r="CJ167" s="301">
        <v>90.566</v>
      </c>
      <c r="CK167" s="329">
        <v>96.512</v>
      </c>
      <c r="CL167" s="212">
        <v>0</v>
      </c>
    </row>
    <row r="168" ht="26.55" customHeight="1">
      <c r="A168" t="s" s="166">
        <v>102</v>
      </c>
      <c r="B168" t="s" s="167">
        <v>557</v>
      </c>
      <c r="C168" s="958">
        <v>5</v>
      </c>
      <c r="D168" s="243">
        <v>4</v>
      </c>
      <c r="E168" s="958">
        <v>5</v>
      </c>
      <c r="F168" s="700">
        <v>5</v>
      </c>
      <c r="G168" s="172">
        <v>5</v>
      </c>
      <c r="H168" s="173">
        <v>4</v>
      </c>
      <c r="I168" s="173">
        <v>5</v>
      </c>
      <c r="J168" s="174">
        <v>5</v>
      </c>
      <c r="K168" s="249">
        <v>43468</v>
      </c>
      <c r="L168" s="250">
        <v>0</v>
      </c>
      <c r="M168" s="250">
        <v>1</v>
      </c>
      <c r="N168" s="178">
        <v>44165</v>
      </c>
      <c r="O168" t="s" s="179">
        <v>157</v>
      </c>
      <c r="P168" t="s" s="957">
        <v>527</v>
      </c>
      <c r="Q168" t="s" s="181">
        <v>107</v>
      </c>
      <c r="R168" s="182"/>
      <c r="S168" t="s" s="183">
        <v>558</v>
      </c>
      <c r="T168" t="s" s="224">
        <v>502</v>
      </c>
      <c r="U168" s="185">
        <v>24301</v>
      </c>
      <c r="V168" t="s" s="225">
        <v>172</v>
      </c>
      <c r="W168" s="226">
        <v>83</v>
      </c>
      <c r="X168" t="s" s="227">
        <v>503</v>
      </c>
      <c r="Y168" s="228">
        <v>92</v>
      </c>
      <c r="Z168" s="228">
        <v>74</v>
      </c>
      <c r="AA168" s="229">
        <v>79</v>
      </c>
      <c r="AB168" s="191">
        <v>90</v>
      </c>
      <c r="AC168" s="177">
        <v>66.2</v>
      </c>
      <c r="AD168" s="192">
        <f>AC168/AB168</f>
        <v>0.735555555555556</v>
      </c>
      <c r="AE168" s="177">
        <v>91.4347826086957</v>
      </c>
      <c r="AF168" s="192">
        <f>AE168/AB168</f>
        <v>1.01594202898551</v>
      </c>
      <c r="AG168" s="192">
        <f>AC168/AE168</f>
        <v>0.724013314312886</v>
      </c>
      <c r="AH168" s="193"/>
      <c r="AI168" t="s" s="230">
        <v>120</v>
      </c>
      <c r="AJ168" s="195">
        <v>0</v>
      </c>
      <c r="AK168" s="197">
        <v>3.84382</v>
      </c>
      <c r="AL168" s="197">
        <v>0.92584</v>
      </c>
      <c r="AM168" s="198">
        <v>0.84077</v>
      </c>
      <c r="AN168" s="199">
        <v>2.07721</v>
      </c>
      <c r="AO168" s="199">
        <v>1.76661</v>
      </c>
      <c r="AP168" s="199">
        <v>0.12366</v>
      </c>
      <c r="AQ168" s="199">
        <v>3.2906</v>
      </c>
      <c r="AR168" s="199">
        <v>0.41047</v>
      </c>
      <c r="AS168" s="199">
        <v>0.76068</v>
      </c>
      <c r="AT168" s="199">
        <v>2.11946</v>
      </c>
      <c r="AU168" s="199">
        <v>3.75236</v>
      </c>
      <c r="AV168" s="199">
        <v>0.92678</v>
      </c>
      <c r="AW168" s="199">
        <v>0.82316</v>
      </c>
      <c r="AX168" s="200">
        <v>2.01568</v>
      </c>
      <c r="AY168" s="234">
        <v>0</v>
      </c>
      <c r="AZ168" s="195">
        <v>0</v>
      </c>
      <c r="BA168" s="235">
        <v>0</v>
      </c>
      <c r="BB168" s="255">
        <f>BA168/AB168</f>
        <v>0</v>
      </c>
      <c r="BC168" s="203">
        <v>0</v>
      </c>
      <c r="BD168" s="204">
        <v>43468</v>
      </c>
      <c r="BE168" s="173">
        <v>3</v>
      </c>
      <c r="BF168" s="173">
        <v>3</v>
      </c>
      <c r="BG168" s="173">
        <v>0</v>
      </c>
      <c r="BH168" s="173">
        <v>8</v>
      </c>
      <c r="BI168" s="173">
        <v>1</v>
      </c>
      <c r="BJ168" s="173">
        <v>0</v>
      </c>
      <c r="BK168" s="173">
        <v>8</v>
      </c>
      <c r="BL168" s="205">
        <v>42992</v>
      </c>
      <c r="BM168" s="173">
        <v>6</v>
      </c>
      <c r="BN168" s="173">
        <v>6</v>
      </c>
      <c r="BO168" s="173">
        <v>0</v>
      </c>
      <c r="BP168" s="173">
        <v>40</v>
      </c>
      <c r="BQ168" s="173">
        <v>1</v>
      </c>
      <c r="BR168" s="173">
        <v>0</v>
      </c>
      <c r="BS168" s="173">
        <v>40</v>
      </c>
      <c r="BT168" s="205">
        <v>42670</v>
      </c>
      <c r="BU168" s="173">
        <v>1</v>
      </c>
      <c r="BV168" s="173">
        <v>1</v>
      </c>
      <c r="BW168" s="173">
        <v>0</v>
      </c>
      <c r="BX168" s="173">
        <v>4</v>
      </c>
      <c r="BY168" s="173">
        <v>1</v>
      </c>
      <c r="BZ168" s="173">
        <v>0</v>
      </c>
      <c r="CA168" s="173">
        <v>4</v>
      </c>
      <c r="CB168" s="173">
        <v>18</v>
      </c>
      <c r="CC168" s="173">
        <v>0</v>
      </c>
      <c r="CD168" s="206"/>
      <c r="CE168" s="173">
        <v>0</v>
      </c>
      <c r="CF168" s="160"/>
      <c r="CG168" s="304">
        <v>844.4400000000001</v>
      </c>
      <c r="CH168" s="208">
        <v>188.89</v>
      </c>
      <c r="CI168" s="268">
        <v>17</v>
      </c>
      <c r="CJ168" s="257">
        <v>80.22</v>
      </c>
      <c r="CK168" s="329">
        <v>97.56100000000001</v>
      </c>
      <c r="CL168" s="212">
        <v>0</v>
      </c>
    </row>
    <row r="169" ht="26.55" customHeight="1">
      <c r="A169" t="s" s="166">
        <v>102</v>
      </c>
      <c r="B169" t="s" s="167">
        <v>559</v>
      </c>
      <c r="C169" s="169">
        <v>4</v>
      </c>
      <c r="D169" s="170">
        <v>2</v>
      </c>
      <c r="E169" s="260">
        <v>3</v>
      </c>
      <c r="F169" s="261">
        <v>5</v>
      </c>
      <c r="G169" s="246">
        <v>5</v>
      </c>
      <c r="H169" s="247">
        <v>2</v>
      </c>
      <c r="I169" s="247">
        <v>5</v>
      </c>
      <c r="J169" s="248">
        <v>5</v>
      </c>
      <c r="K169" s="175">
        <v>43852</v>
      </c>
      <c r="L169" s="177">
        <v>0</v>
      </c>
      <c r="M169" s="177">
        <v>4</v>
      </c>
      <c r="N169" s="289">
        <v>44217</v>
      </c>
      <c r="O169" t="s" s="179">
        <v>157</v>
      </c>
      <c r="P169" t="s" s="957">
        <v>527</v>
      </c>
      <c r="Q169" t="s" s="181">
        <v>107</v>
      </c>
      <c r="R169" s="182"/>
      <c r="S169" t="s" s="183">
        <v>560</v>
      </c>
      <c r="T169" t="s" s="224">
        <v>406</v>
      </c>
      <c r="U169" s="185">
        <v>24179</v>
      </c>
      <c r="V169" t="s" s="225">
        <v>118</v>
      </c>
      <c r="W169" s="226">
        <v>34</v>
      </c>
      <c r="X169" t="s" s="227">
        <v>407</v>
      </c>
      <c r="Y169" s="228">
        <v>24</v>
      </c>
      <c r="Z169" s="228">
        <v>7</v>
      </c>
      <c r="AA169" s="229">
        <v>16</v>
      </c>
      <c r="AB169" s="191">
        <v>180</v>
      </c>
      <c r="AC169" s="177">
        <v>154.2</v>
      </c>
      <c r="AD169" s="192">
        <f>AC169/AB169</f>
        <v>0.856666666666667</v>
      </c>
      <c r="AE169" s="177">
        <v>169.586956521739</v>
      </c>
      <c r="AF169" s="192">
        <f>AE169/AB169</f>
        <v>0.942149758454106</v>
      </c>
      <c r="AG169" s="192">
        <f>AC169/AE169</f>
        <v>0.909268042558647</v>
      </c>
      <c r="AH169" s="193"/>
      <c r="AI169" t="s" s="230">
        <v>120</v>
      </c>
      <c r="AJ169" s="195">
        <v>0</v>
      </c>
      <c r="AK169" s="266">
        <v>3.07208</v>
      </c>
      <c r="AL169" s="266">
        <v>0.4038</v>
      </c>
      <c r="AM169" s="231">
        <v>0.9642500000000001</v>
      </c>
      <c r="AN169" s="232">
        <v>1.70403</v>
      </c>
      <c r="AO169" s="232">
        <v>1.36806</v>
      </c>
      <c r="AP169" s="232">
        <v>0.07633</v>
      </c>
      <c r="AQ169" s="232">
        <v>3.20778</v>
      </c>
      <c r="AR169" s="232">
        <v>0.36083</v>
      </c>
      <c r="AS169" s="232">
        <v>0.7708</v>
      </c>
      <c r="AT169" s="232">
        <v>2.07614</v>
      </c>
      <c r="AU169" s="232">
        <v>3.07642</v>
      </c>
      <c r="AV169" s="232">
        <v>0.45981</v>
      </c>
      <c r="AW169" s="232">
        <v>0.93165</v>
      </c>
      <c r="AX169" s="233">
        <v>1.68805</v>
      </c>
      <c r="AY169" s="234">
        <v>0</v>
      </c>
      <c r="AZ169" s="195">
        <v>0</v>
      </c>
      <c r="BA169" s="235">
        <v>0</v>
      </c>
      <c r="BB169" s="255">
        <f>BA169/AB169</f>
        <v>0</v>
      </c>
      <c r="BC169" s="203">
        <v>0</v>
      </c>
      <c r="BD169" s="256">
        <v>43852</v>
      </c>
      <c r="BE169" s="247">
        <v>11</v>
      </c>
      <c r="BF169" s="247">
        <v>11</v>
      </c>
      <c r="BG169" s="247">
        <v>0</v>
      </c>
      <c r="BH169" s="247">
        <v>44</v>
      </c>
      <c r="BI169" s="247">
        <v>1</v>
      </c>
      <c r="BJ169" s="247">
        <v>0</v>
      </c>
      <c r="BK169" s="247">
        <v>44</v>
      </c>
      <c r="BL169" s="238">
        <v>43433</v>
      </c>
      <c r="BM169" s="247">
        <v>14</v>
      </c>
      <c r="BN169" s="247">
        <v>14</v>
      </c>
      <c r="BO169" s="247">
        <v>0</v>
      </c>
      <c r="BP169" s="247">
        <v>84</v>
      </c>
      <c r="BQ169" s="247">
        <v>1</v>
      </c>
      <c r="BR169" s="247">
        <v>0</v>
      </c>
      <c r="BS169" s="247">
        <v>84</v>
      </c>
      <c r="BT169" s="238">
        <v>42978</v>
      </c>
      <c r="BU169" s="247">
        <v>4</v>
      </c>
      <c r="BV169" s="247">
        <v>4</v>
      </c>
      <c r="BW169" s="247">
        <v>0</v>
      </c>
      <c r="BX169" s="247">
        <v>20</v>
      </c>
      <c r="BY169" s="247">
        <v>1</v>
      </c>
      <c r="BZ169" s="247">
        <v>0</v>
      </c>
      <c r="CA169" s="247">
        <v>20</v>
      </c>
      <c r="CB169" s="247">
        <v>53.333</v>
      </c>
      <c r="CC169" s="247">
        <v>0</v>
      </c>
      <c r="CD169" s="217"/>
      <c r="CE169" s="247">
        <v>0</v>
      </c>
      <c r="CF169" s="218"/>
      <c r="CG169" s="285">
        <v>555.5599999999999</v>
      </c>
      <c r="CH169" s="239">
        <v>12.35</v>
      </c>
      <c r="CI169" s="240">
        <v>2</v>
      </c>
      <c r="CJ169" s="210">
        <v>91.566</v>
      </c>
      <c r="CK169" s="267">
        <v>99.44799999999999</v>
      </c>
      <c r="CL169" s="212">
        <v>0</v>
      </c>
    </row>
    <row r="170" ht="26.55" customHeight="1">
      <c r="A170" t="s" s="166">
        <v>102</v>
      </c>
      <c r="B170" t="s" s="167">
        <v>561</v>
      </c>
      <c r="C170" s="214">
        <v>4</v>
      </c>
      <c r="D170" s="213">
        <v>3</v>
      </c>
      <c r="E170" s="213">
        <v>3</v>
      </c>
      <c r="F170" s="380">
        <v>5</v>
      </c>
      <c r="G170" s="246">
        <v>5</v>
      </c>
      <c r="H170" s="247">
        <v>3</v>
      </c>
      <c r="I170" s="247">
        <v>5</v>
      </c>
      <c r="J170" s="248">
        <v>5</v>
      </c>
      <c r="K170" s="219">
        <v>43902</v>
      </c>
      <c r="L170" s="220">
        <v>44305</v>
      </c>
      <c r="M170" s="221">
        <v>4</v>
      </c>
      <c r="N170" s="222">
        <v>44200</v>
      </c>
      <c r="O170" t="s" s="179">
        <v>157</v>
      </c>
      <c r="P170" t="s" s="957">
        <v>527</v>
      </c>
      <c r="Q170" t="s" s="181">
        <v>107</v>
      </c>
      <c r="R170" s="182"/>
      <c r="S170" t="s" s="183">
        <v>148</v>
      </c>
      <c r="T170" t="s" s="224">
        <v>149</v>
      </c>
      <c r="U170" s="603">
        <v>24014</v>
      </c>
      <c r="V170" t="s" s="225">
        <v>118</v>
      </c>
      <c r="W170" s="226">
        <v>110</v>
      </c>
      <c r="X170" t="s" s="227">
        <v>150</v>
      </c>
      <c r="Y170" s="228">
        <v>104</v>
      </c>
      <c r="Z170" s="228">
        <v>66</v>
      </c>
      <c r="AA170" s="229">
        <v>102</v>
      </c>
      <c r="AB170" s="191">
        <v>120</v>
      </c>
      <c r="AC170" s="177">
        <v>95.8</v>
      </c>
      <c r="AD170" s="192">
        <f>AC170/AB170</f>
        <v>0.798333333333333</v>
      </c>
      <c r="AE170" s="177">
        <v>114.695652173913</v>
      </c>
      <c r="AF170" s="192">
        <f>AE170/AB170</f>
        <v>0.955797101449275</v>
      </c>
      <c r="AG170" s="192">
        <f>AC170/AE170</f>
        <v>0.8352539802880971</v>
      </c>
      <c r="AH170" s="193"/>
      <c r="AI170" t="s" s="230">
        <v>120</v>
      </c>
      <c r="AJ170" s="195">
        <v>0</v>
      </c>
      <c r="AK170" s="197">
        <v>3.32816</v>
      </c>
      <c r="AL170" s="197">
        <v>0.5702199999999999</v>
      </c>
      <c r="AM170" s="231">
        <v>0.97524</v>
      </c>
      <c r="AN170" s="232">
        <v>1.78269</v>
      </c>
      <c r="AO170" s="232">
        <v>1.54547</v>
      </c>
      <c r="AP170" s="232">
        <v>0.14921</v>
      </c>
      <c r="AQ170" s="232">
        <v>3.23413</v>
      </c>
      <c r="AR170" s="232">
        <v>0.40585</v>
      </c>
      <c r="AS170" s="232">
        <v>0.75407</v>
      </c>
      <c r="AT170" s="232">
        <v>2.07421</v>
      </c>
      <c r="AU170" s="232">
        <v>3.3057</v>
      </c>
      <c r="AV170" s="232">
        <v>0.57729</v>
      </c>
      <c r="AW170" s="232">
        <v>0.96318</v>
      </c>
      <c r="AX170" s="233">
        <v>1.76763</v>
      </c>
      <c r="AY170" s="234">
        <v>0</v>
      </c>
      <c r="AZ170" s="195">
        <v>2</v>
      </c>
      <c r="BA170" s="324">
        <v>97770</v>
      </c>
      <c r="BB170" s="202">
        <f>BA170/AB170</f>
        <v>814.75</v>
      </c>
      <c r="BC170" s="203">
        <v>0</v>
      </c>
      <c r="BD170" s="256">
        <v>43902</v>
      </c>
      <c r="BE170" s="247">
        <v>3</v>
      </c>
      <c r="BF170" s="247">
        <v>1</v>
      </c>
      <c r="BG170" s="247">
        <v>0</v>
      </c>
      <c r="BH170" s="247">
        <v>48</v>
      </c>
      <c r="BI170" s="247">
        <v>1</v>
      </c>
      <c r="BJ170" s="247">
        <v>0</v>
      </c>
      <c r="BK170" s="247">
        <v>48</v>
      </c>
      <c r="BL170" s="238">
        <v>43482</v>
      </c>
      <c r="BM170" s="247">
        <v>5</v>
      </c>
      <c r="BN170" s="247">
        <v>5</v>
      </c>
      <c r="BO170" s="247">
        <v>0</v>
      </c>
      <c r="BP170" s="247">
        <v>20</v>
      </c>
      <c r="BQ170" s="247">
        <v>1</v>
      </c>
      <c r="BR170" s="247">
        <v>0</v>
      </c>
      <c r="BS170" s="247">
        <v>20</v>
      </c>
      <c r="BT170" s="238">
        <v>42999</v>
      </c>
      <c r="BU170" s="247">
        <v>6</v>
      </c>
      <c r="BV170" s="247">
        <v>6</v>
      </c>
      <c r="BW170" s="247">
        <v>0</v>
      </c>
      <c r="BX170" s="247">
        <v>28</v>
      </c>
      <c r="BY170" s="247">
        <v>1</v>
      </c>
      <c r="BZ170" s="247">
        <v>0</v>
      </c>
      <c r="CA170" s="247">
        <v>28</v>
      </c>
      <c r="CB170" s="247">
        <v>35.333</v>
      </c>
      <c r="CC170" s="247">
        <v>0</v>
      </c>
      <c r="CD170" s="217"/>
      <c r="CE170" s="247">
        <v>2</v>
      </c>
      <c r="CF170" s="218"/>
      <c r="CG170" s="303">
        <v>1153.06</v>
      </c>
      <c r="CH170" s="208">
        <v>204.08</v>
      </c>
      <c r="CI170" s="209">
        <v>20</v>
      </c>
      <c r="CJ170" s="257">
        <v>87.755</v>
      </c>
      <c r="CK170" s="329">
        <v>97.872</v>
      </c>
      <c r="CL170" s="268">
        <v>1</v>
      </c>
    </row>
    <row r="171" ht="26.55" customHeight="1">
      <c r="A171" t="s" s="166">
        <v>102</v>
      </c>
      <c r="B171" t="s" s="452">
        <v>562</v>
      </c>
      <c r="C171" s="474">
        <v>2</v>
      </c>
      <c r="D171" s="959">
        <v>3</v>
      </c>
      <c r="E171" s="474">
        <v>2</v>
      </c>
      <c r="F171" s="475">
        <v>4</v>
      </c>
      <c r="G171" s="417">
        <v>4</v>
      </c>
      <c r="H171" s="331">
        <v>3</v>
      </c>
      <c r="I171" s="331">
        <v>3</v>
      </c>
      <c r="J171" s="332">
        <v>4</v>
      </c>
      <c r="K171" s="476">
        <v>43867</v>
      </c>
      <c r="L171" s="960">
        <v>44050</v>
      </c>
      <c r="M171" s="477">
        <v>2</v>
      </c>
      <c r="N171" s="421">
        <v>44196</v>
      </c>
      <c r="O171" t="s" s="179">
        <v>187</v>
      </c>
      <c r="P171" t="s" s="961">
        <v>527</v>
      </c>
      <c r="Q171" t="s" s="181">
        <v>107</v>
      </c>
      <c r="R171" s="182"/>
      <c r="S171" t="s" s="183">
        <v>213</v>
      </c>
      <c r="T171" t="s" s="471">
        <v>214</v>
      </c>
      <c r="U171" s="477">
        <v>23456</v>
      </c>
      <c r="V171" t="s" s="225">
        <v>145</v>
      </c>
      <c r="W171" s="226">
        <v>24</v>
      </c>
      <c r="X171" t="s" s="227">
        <v>215</v>
      </c>
      <c r="Y171" s="228">
        <v>33</v>
      </c>
      <c r="Z171" s="228">
        <v>34</v>
      </c>
      <c r="AA171" s="229">
        <v>18</v>
      </c>
      <c r="AB171" s="191">
        <v>120</v>
      </c>
      <c r="AC171" s="177">
        <v>78.90000000000001</v>
      </c>
      <c r="AD171" s="192">
        <f>AC171/AB171</f>
        <v>0.6575</v>
      </c>
      <c r="AE171" s="177">
        <v>111.130434782609</v>
      </c>
      <c r="AF171" s="192">
        <f>AE171/AB171</f>
        <v>0.926086956521742</v>
      </c>
      <c r="AG171" s="192">
        <f>AC171/AE171</f>
        <v>0.709976525821594</v>
      </c>
      <c r="AH171" s="193"/>
      <c r="AI171" t="s" s="230">
        <v>120</v>
      </c>
      <c r="AJ171" s="195">
        <v>0</v>
      </c>
      <c r="AK171" s="197">
        <v>4.1378</v>
      </c>
      <c r="AL171" s="197">
        <v>0.51047</v>
      </c>
      <c r="AM171" s="335">
        <v>1.48877</v>
      </c>
      <c r="AN171" s="336">
        <v>2.13856</v>
      </c>
      <c r="AO171" s="336">
        <v>1.99924</v>
      </c>
      <c r="AP171" s="336">
        <v>0.1536</v>
      </c>
      <c r="AQ171" s="336">
        <v>3.07281</v>
      </c>
      <c r="AR171" s="336">
        <v>0.38639</v>
      </c>
      <c r="AS171" s="336">
        <v>0.76592</v>
      </c>
      <c r="AT171" s="336">
        <v>1.92049</v>
      </c>
      <c r="AU171" s="336">
        <v>4.32565</v>
      </c>
      <c r="AV171" s="336">
        <v>0.54282</v>
      </c>
      <c r="AW171" s="336">
        <v>1.4476</v>
      </c>
      <c r="AX171" s="337">
        <v>2.29022</v>
      </c>
      <c r="AY171" s="323">
        <v>19</v>
      </c>
      <c r="AZ171" s="195">
        <v>0</v>
      </c>
      <c r="BA171" s="235">
        <v>0</v>
      </c>
      <c r="BB171" s="255">
        <f>BA171/AB171</f>
        <v>0</v>
      </c>
      <c r="BC171" s="203">
        <v>0</v>
      </c>
      <c r="BD171" s="338">
        <v>43867</v>
      </c>
      <c r="BE171" s="331">
        <v>14</v>
      </c>
      <c r="BF171" s="331">
        <v>11</v>
      </c>
      <c r="BG171" s="331">
        <v>6</v>
      </c>
      <c r="BH171" s="331">
        <v>80</v>
      </c>
      <c r="BI171" s="331">
        <v>1</v>
      </c>
      <c r="BJ171" s="331">
        <v>0</v>
      </c>
      <c r="BK171" s="331">
        <v>80</v>
      </c>
      <c r="BL171" s="339">
        <v>43539</v>
      </c>
      <c r="BM171" s="331">
        <v>19</v>
      </c>
      <c r="BN171" s="331">
        <v>19</v>
      </c>
      <c r="BO171" s="331">
        <v>9</v>
      </c>
      <c r="BP171" s="331">
        <v>96</v>
      </c>
      <c r="BQ171" s="331">
        <v>1</v>
      </c>
      <c r="BR171" s="331">
        <v>0</v>
      </c>
      <c r="BS171" s="331">
        <v>96</v>
      </c>
      <c r="BT171" s="339">
        <v>42915</v>
      </c>
      <c r="BU171" s="331">
        <v>10</v>
      </c>
      <c r="BV171" s="331">
        <v>10</v>
      </c>
      <c r="BW171" s="331">
        <v>0</v>
      </c>
      <c r="BX171" s="331">
        <v>48</v>
      </c>
      <c r="BY171" s="331">
        <v>1</v>
      </c>
      <c r="BZ171" s="331">
        <v>0</v>
      </c>
      <c r="CA171" s="331">
        <v>48</v>
      </c>
      <c r="CB171" s="331">
        <v>80</v>
      </c>
      <c r="CC171" s="331">
        <v>0</v>
      </c>
      <c r="CD171" s="340"/>
      <c r="CE171" s="331">
        <v>0</v>
      </c>
      <c r="CF171" s="218"/>
      <c r="CG171" s="207">
        <v>165.05</v>
      </c>
      <c r="CH171" s="239">
        <v>19.42</v>
      </c>
      <c r="CI171" s="240">
        <v>2</v>
      </c>
      <c r="CJ171" s="298">
        <v>79.61199999999999</v>
      </c>
      <c r="CK171" s="329">
        <v>96.64400000000001</v>
      </c>
      <c r="CL171" s="212">
        <v>0</v>
      </c>
    </row>
    <row r="172" ht="14.7" customHeight="1">
      <c r="A172" s="893"/>
      <c r="B172" t="s" s="929">
        <v>527</v>
      </c>
      <c r="C172" s="962">
        <f>AVERAGE(C157:C171)</f>
        <v>3.86666666666667</v>
      </c>
      <c r="D172" s="931">
        <f>AVERAGE(D157:D171)</f>
        <v>3.2</v>
      </c>
      <c r="E172" s="931">
        <f>AVERAGE(E157:E171)</f>
        <v>3.4</v>
      </c>
      <c r="F172" s="896">
        <f>AVERAGE(F157:F171)</f>
        <v>4.2</v>
      </c>
      <c r="G172" s="558"/>
      <c r="H172" s="352"/>
      <c r="I172" s="352"/>
      <c r="J172" s="511"/>
      <c r="K172" s="897"/>
      <c r="L172" s="897"/>
      <c r="M172" s="897"/>
      <c r="N172" s="898"/>
      <c r="O172" s="899"/>
      <c r="P172" s="899"/>
      <c r="Q172" s="900"/>
      <c r="R172" s="901"/>
      <c r="S172" s="902"/>
      <c r="T172" s="903"/>
      <c r="U172" s="904"/>
      <c r="V172" s="905"/>
      <c r="W172" s="906"/>
      <c r="X172" s="909"/>
      <c r="Y172" s="909"/>
      <c r="Z172" s="909"/>
      <c r="AA172" s="910"/>
      <c r="AB172" s="911"/>
      <c r="AC172" s="897"/>
      <c r="AD172" s="897">
        <f>AC172/AB172</f>
      </c>
      <c r="AE172" s="897"/>
      <c r="AF172" s="897">
        <f>AE172/AB172</f>
      </c>
      <c r="AG172" s="897">
        <f>AC172/AE172</f>
      </c>
      <c r="AH172" s="912"/>
      <c r="AI172" s="897"/>
      <c r="AJ172" s="897"/>
      <c r="AK172" s="897"/>
      <c r="AL172" s="897"/>
      <c r="AM172" s="346"/>
      <c r="AN172" s="347"/>
      <c r="AO172" s="347"/>
      <c r="AP172" s="347"/>
      <c r="AQ172" s="347"/>
      <c r="AR172" s="347"/>
      <c r="AS172" s="347"/>
      <c r="AT172" s="347"/>
      <c r="AU172" s="347"/>
      <c r="AV172" s="347"/>
      <c r="AW172" s="347"/>
      <c r="AX172" s="348"/>
      <c r="AY172" s="963"/>
      <c r="AZ172" s="897"/>
      <c r="BA172" s="913"/>
      <c r="BB172" s="914">
        <f>BA172/AB172</f>
      </c>
      <c r="BC172" s="898"/>
      <c r="BD172" s="350"/>
      <c r="BE172" s="352"/>
      <c r="BF172" s="352"/>
      <c r="BG172" s="352"/>
      <c r="BH172" s="352"/>
      <c r="BI172" s="352"/>
      <c r="BJ172" s="352"/>
      <c r="BK172" s="352"/>
      <c r="BL172" s="351"/>
      <c r="BM172" s="352"/>
      <c r="BN172" s="352"/>
      <c r="BO172" s="352"/>
      <c r="BP172" s="352"/>
      <c r="BQ172" s="352"/>
      <c r="BR172" s="352"/>
      <c r="BS172" s="352"/>
      <c r="BT172" s="351"/>
      <c r="BU172" s="352"/>
      <c r="BV172" s="352"/>
      <c r="BW172" s="352"/>
      <c r="BX172" s="352"/>
      <c r="BY172" s="352"/>
      <c r="BZ172" s="352"/>
      <c r="CA172" s="352"/>
      <c r="CB172" s="352"/>
      <c r="CC172" s="352"/>
      <c r="CD172" s="352"/>
      <c r="CE172" s="352"/>
      <c r="CF172" s="160"/>
      <c r="CG172" s="915"/>
      <c r="CH172" s="916"/>
      <c r="CI172" s="917"/>
      <c r="CJ172" s="875"/>
      <c r="CK172" s="886"/>
      <c r="CL172" s="917"/>
    </row>
    <row r="173" ht="14.7" customHeight="1">
      <c r="A173" t="s" s="166">
        <v>102</v>
      </c>
      <c r="B173" t="s" s="167">
        <v>563</v>
      </c>
      <c r="C173" s="318">
        <v>1</v>
      </c>
      <c r="D173" s="260">
        <v>3</v>
      </c>
      <c r="E173" s="318">
        <v>1</v>
      </c>
      <c r="F173" s="302">
        <v>4</v>
      </c>
      <c r="G173" s="342">
        <v>4</v>
      </c>
      <c r="H173" s="343">
        <v>3</v>
      </c>
      <c r="I173" s="343">
        <v>3</v>
      </c>
      <c r="J173" s="344">
        <v>5</v>
      </c>
      <c r="K173" s="175">
        <v>43503</v>
      </c>
      <c r="L173" s="176">
        <v>44119</v>
      </c>
      <c r="M173" s="177">
        <v>1</v>
      </c>
      <c r="N173" s="359">
        <v>44147</v>
      </c>
      <c r="O173" t="s" s="179">
        <v>220</v>
      </c>
      <c r="P173" t="s" s="320">
        <v>564</v>
      </c>
      <c r="Q173" t="s" s="181">
        <v>107</v>
      </c>
      <c r="R173" s="182"/>
      <c r="S173" t="s" s="183">
        <v>533</v>
      </c>
      <c r="T173" t="s" s="224">
        <v>534</v>
      </c>
      <c r="U173" s="185">
        <v>22204</v>
      </c>
      <c r="V173" t="s" s="225">
        <v>145</v>
      </c>
      <c r="W173" s="226">
        <v>1</v>
      </c>
      <c r="X173" t="s" s="227">
        <v>535</v>
      </c>
      <c r="Y173" s="228">
        <v>3</v>
      </c>
      <c r="Z173" s="228">
        <v>10</v>
      </c>
      <c r="AA173" s="229">
        <v>2</v>
      </c>
      <c r="AB173" s="191">
        <v>161</v>
      </c>
      <c r="AC173" s="177">
        <v>139.9</v>
      </c>
      <c r="AD173" s="192">
        <f>AC173/AB173</f>
        <v>0.868944099378882</v>
      </c>
      <c r="AE173" s="177">
        <v>130.489130434783</v>
      </c>
      <c r="AF173" s="192">
        <f>AE173/AB173</f>
        <v>0.810491493383745</v>
      </c>
      <c r="AG173" s="192">
        <f>AC173/AE173</f>
        <v>1.07211995002082</v>
      </c>
      <c r="AH173" t="s" s="321">
        <v>162</v>
      </c>
      <c r="AI173" t="s" s="230">
        <v>120</v>
      </c>
      <c r="AJ173" s="349">
        <v>1</v>
      </c>
      <c r="AK173" s="197">
        <v>3.57012</v>
      </c>
      <c r="AL173" s="197">
        <v>0.61627</v>
      </c>
      <c r="AM173" s="346">
        <v>1.13839</v>
      </c>
      <c r="AN173" s="347">
        <v>1.81546</v>
      </c>
      <c r="AO173" s="347">
        <v>1.75467</v>
      </c>
      <c r="AP173" s="347">
        <v>0.14803</v>
      </c>
      <c r="AQ173" s="347">
        <v>3.12183</v>
      </c>
      <c r="AR173" s="347">
        <v>0.36879</v>
      </c>
      <c r="AS173" s="347">
        <v>0.70714</v>
      </c>
      <c r="AT173" s="347">
        <v>2.0459</v>
      </c>
      <c r="AU173" s="347">
        <v>3.67359</v>
      </c>
      <c r="AV173" s="347">
        <v>0.6866100000000001</v>
      </c>
      <c r="AW173" s="347">
        <v>1.19893</v>
      </c>
      <c r="AX173" s="348">
        <v>1.82502</v>
      </c>
      <c r="AY173" s="323">
        <v>10</v>
      </c>
      <c r="AZ173" s="195">
        <v>1</v>
      </c>
      <c r="BA173" s="254">
        <v>48124</v>
      </c>
      <c r="BB173" s="255">
        <f>BA173/AB173</f>
        <v>298.906832298137</v>
      </c>
      <c r="BC173" s="203">
        <v>0</v>
      </c>
      <c r="BD173" s="350">
        <v>43503</v>
      </c>
      <c r="BE173" s="343">
        <v>21</v>
      </c>
      <c r="BF173" s="343">
        <v>20</v>
      </c>
      <c r="BG173" s="343">
        <v>4</v>
      </c>
      <c r="BH173" s="343">
        <v>187</v>
      </c>
      <c r="BI173" s="343">
        <v>2</v>
      </c>
      <c r="BJ173" s="343">
        <v>94</v>
      </c>
      <c r="BK173" s="343">
        <v>281</v>
      </c>
      <c r="BL173" s="351">
        <v>43012</v>
      </c>
      <c r="BM173" s="343">
        <v>6</v>
      </c>
      <c r="BN173" s="343">
        <v>2</v>
      </c>
      <c r="BO173" s="343">
        <v>4</v>
      </c>
      <c r="BP173" s="343">
        <v>32</v>
      </c>
      <c r="BQ173" s="343">
        <v>1</v>
      </c>
      <c r="BR173" s="343">
        <v>0</v>
      </c>
      <c r="BS173" s="343">
        <v>32</v>
      </c>
      <c r="BT173" s="351">
        <v>42635</v>
      </c>
      <c r="BU173" s="343">
        <v>2</v>
      </c>
      <c r="BV173" s="343">
        <v>2</v>
      </c>
      <c r="BW173" s="343">
        <v>0</v>
      </c>
      <c r="BX173" s="343">
        <v>12</v>
      </c>
      <c r="BY173" s="343">
        <v>1</v>
      </c>
      <c r="BZ173" s="343">
        <v>0</v>
      </c>
      <c r="CA173" s="343">
        <v>12</v>
      </c>
      <c r="CB173" s="343">
        <v>153.167</v>
      </c>
      <c r="CC173" s="343">
        <v>0</v>
      </c>
      <c r="CD173" s="352"/>
      <c r="CE173" s="343">
        <v>1</v>
      </c>
      <c r="CF173" s="160"/>
      <c r="CG173" s="207">
        <v>154.93</v>
      </c>
      <c r="CH173" s="239">
        <v>28.17</v>
      </c>
      <c r="CI173" s="240">
        <v>4</v>
      </c>
      <c r="CJ173" s="298">
        <v>77.465</v>
      </c>
      <c r="CK173" s="299">
        <v>88.312</v>
      </c>
      <c r="CL173" s="212">
        <v>0</v>
      </c>
    </row>
    <row r="174" ht="14.7" customHeight="1">
      <c r="A174" t="s" s="166">
        <v>102</v>
      </c>
      <c r="B174" t="s" s="167">
        <v>565</v>
      </c>
      <c r="C174" s="259">
        <v>5</v>
      </c>
      <c r="D174" s="169">
        <v>4</v>
      </c>
      <c r="E174" s="260">
        <v>3</v>
      </c>
      <c r="F174" s="261">
        <v>5</v>
      </c>
      <c r="G174" s="479">
        <v>5</v>
      </c>
      <c r="H174" s="455">
        <v>4</v>
      </c>
      <c r="I174" s="455">
        <v>3</v>
      </c>
      <c r="J174" s="456">
        <v>5</v>
      </c>
      <c r="K174" s="664">
        <v>43748</v>
      </c>
      <c r="L174" s="177">
        <v>0</v>
      </c>
      <c r="M174" s="263">
        <v>0</v>
      </c>
      <c r="N174" t="s" s="253">
        <v>128</v>
      </c>
      <c r="O174" t="s" s="264">
        <v>220</v>
      </c>
      <c r="P174" t="s" s="320">
        <v>564</v>
      </c>
      <c r="Q174" t="s" s="181">
        <v>107</v>
      </c>
      <c r="R174" s="182"/>
      <c r="S174" t="s" s="183">
        <v>326</v>
      </c>
      <c r="T174" t="s" s="184">
        <v>165</v>
      </c>
      <c r="U174" s="185">
        <v>22308</v>
      </c>
      <c r="V174" t="s" s="186">
        <v>110</v>
      </c>
      <c r="W174" s="187">
        <v>4</v>
      </c>
      <c r="X174" t="s" s="188">
        <v>166</v>
      </c>
      <c r="Y174" s="189">
        <v>1</v>
      </c>
      <c r="Z174" s="189">
        <v>14</v>
      </c>
      <c r="AA174" s="190">
        <v>5</v>
      </c>
      <c r="AB174" s="191">
        <v>96</v>
      </c>
      <c r="AC174" s="177">
        <v>74.7</v>
      </c>
      <c r="AD174" s="192">
        <f>AC174/AB174</f>
        <v>0.778125</v>
      </c>
      <c r="AE174" s="177">
        <v>84.445652173913</v>
      </c>
      <c r="AF174" s="192">
        <f>AE174/AB174</f>
        <v>0.8796422101449271</v>
      </c>
      <c r="AG174" s="192">
        <f>AC174/AE174</f>
        <v>0.884592611661733</v>
      </c>
      <c r="AH174" s="193"/>
      <c r="AI174" t="s" s="230">
        <v>120</v>
      </c>
      <c r="AJ174" s="195">
        <v>0</v>
      </c>
      <c r="AK174" s="197">
        <v>3.5676</v>
      </c>
      <c r="AL174" s="197">
        <v>0.64113</v>
      </c>
      <c r="AM174" s="460">
        <v>0.9383899999999999</v>
      </c>
      <c r="AN174" s="461">
        <v>1.98808</v>
      </c>
      <c r="AO174" s="461">
        <v>1.57952</v>
      </c>
      <c r="AP174" s="461">
        <v>0.12532</v>
      </c>
      <c r="AQ174" s="461">
        <v>2.98838</v>
      </c>
      <c r="AR174" s="461">
        <v>0.26816</v>
      </c>
      <c r="AS174" s="461">
        <v>0.66828</v>
      </c>
      <c r="AT174" s="461">
        <v>2.05193</v>
      </c>
      <c r="AU174" s="461">
        <v>3.83493</v>
      </c>
      <c r="AV174" s="461">
        <v>0.98237</v>
      </c>
      <c r="AW174" s="461">
        <v>1.04574</v>
      </c>
      <c r="AX174" s="462">
        <v>1.99268</v>
      </c>
      <c r="AY174" s="195">
        <v>1</v>
      </c>
      <c r="AZ174" s="195">
        <v>0</v>
      </c>
      <c r="BA174" s="235">
        <v>0</v>
      </c>
      <c r="BB174" s="255">
        <f>BA174/AB174</f>
        <v>0</v>
      </c>
      <c r="BC174" s="203">
        <v>0</v>
      </c>
      <c r="BD174" s="463">
        <v>43748</v>
      </c>
      <c r="BE174" s="455">
        <v>12</v>
      </c>
      <c r="BF174" s="455">
        <v>12</v>
      </c>
      <c r="BG174" s="455">
        <v>0</v>
      </c>
      <c r="BH174" s="455">
        <v>60</v>
      </c>
      <c r="BI174" s="455">
        <v>1</v>
      </c>
      <c r="BJ174" s="455">
        <v>0</v>
      </c>
      <c r="BK174" s="455">
        <v>60</v>
      </c>
      <c r="BL174" s="464">
        <v>43342</v>
      </c>
      <c r="BM174" s="455">
        <v>10</v>
      </c>
      <c r="BN174" s="455">
        <v>10</v>
      </c>
      <c r="BO174" s="455">
        <v>0</v>
      </c>
      <c r="BP174" s="455">
        <v>52</v>
      </c>
      <c r="BQ174" s="455">
        <v>1</v>
      </c>
      <c r="BR174" s="455">
        <v>0</v>
      </c>
      <c r="BS174" s="455">
        <v>52</v>
      </c>
      <c r="BT174" s="464">
        <v>42943</v>
      </c>
      <c r="BU174" s="455">
        <v>0</v>
      </c>
      <c r="BV174" s="455">
        <v>0</v>
      </c>
      <c r="BW174" s="455">
        <v>0</v>
      </c>
      <c r="BX174" s="455">
        <v>0</v>
      </c>
      <c r="BY174" s="455">
        <v>0</v>
      </c>
      <c r="BZ174" s="455">
        <v>0</v>
      </c>
      <c r="CA174" s="455">
        <v>0</v>
      </c>
      <c r="CB174" s="455">
        <v>47.333</v>
      </c>
      <c r="CC174" s="455">
        <v>0</v>
      </c>
      <c r="CD174" s="465"/>
      <c r="CE174" s="455">
        <v>0</v>
      </c>
      <c r="CF174" s="218"/>
      <c r="CG174" s="304">
        <v>870.13</v>
      </c>
      <c r="CH174" s="286">
        <v>64.94</v>
      </c>
      <c r="CI174" s="240">
        <v>5</v>
      </c>
      <c r="CJ174" s="298">
        <v>75.309</v>
      </c>
      <c r="CK174" s="299">
        <v>84.158</v>
      </c>
      <c r="CL174" s="212">
        <v>0</v>
      </c>
    </row>
    <row r="175" ht="14.7" customHeight="1">
      <c r="A175" t="s" s="166">
        <v>102</v>
      </c>
      <c r="B175" t="s" s="167">
        <v>566</v>
      </c>
      <c r="C175" s="169">
        <v>4</v>
      </c>
      <c r="D175" s="169">
        <v>4</v>
      </c>
      <c r="E175" s="170">
        <v>2</v>
      </c>
      <c r="F175" s="261">
        <v>5</v>
      </c>
      <c r="G175" s="342">
        <v>5</v>
      </c>
      <c r="H175" s="343">
        <v>5</v>
      </c>
      <c r="I175" s="343">
        <v>3</v>
      </c>
      <c r="J175" s="344">
        <v>5</v>
      </c>
      <c r="K175" s="333">
        <v>44294</v>
      </c>
      <c r="L175" s="177">
        <v>0</v>
      </c>
      <c r="M175" s="177">
        <v>2</v>
      </c>
      <c r="N175" s="273">
        <v>44223</v>
      </c>
      <c r="O175" t="s" s="179">
        <v>225</v>
      </c>
      <c r="P175" t="s" s="320">
        <v>564</v>
      </c>
      <c r="Q175" t="s" s="181">
        <v>107</v>
      </c>
      <c r="R175" s="182"/>
      <c r="S175" t="s" s="183">
        <v>514</v>
      </c>
      <c r="T175" t="s" s="184">
        <v>165</v>
      </c>
      <c r="U175" s="185">
        <v>22033</v>
      </c>
      <c r="V175" t="s" s="186">
        <v>110</v>
      </c>
      <c r="W175" s="187">
        <v>4</v>
      </c>
      <c r="X175" t="s" s="188">
        <v>166</v>
      </c>
      <c r="Y175" s="189">
        <v>1</v>
      </c>
      <c r="Z175" s="189">
        <v>14</v>
      </c>
      <c r="AA175" s="190">
        <v>5</v>
      </c>
      <c r="AB175" s="191">
        <v>155</v>
      </c>
      <c r="AC175" s="177">
        <v>125.2</v>
      </c>
      <c r="AD175" s="192">
        <f>AC175/AB175</f>
        <v>0.807741935483871</v>
      </c>
      <c r="AE175" s="177">
        <v>137.445652173913</v>
      </c>
      <c r="AF175" s="192">
        <f>AE175/AB175</f>
        <v>0.886746143057503</v>
      </c>
      <c r="AG175" s="192">
        <f>AC175/AE175</f>
        <v>0.910905496243575</v>
      </c>
      <c r="AH175" s="193"/>
      <c r="AI175" t="s" s="230">
        <v>120</v>
      </c>
      <c r="AJ175" s="195">
        <v>0</v>
      </c>
      <c r="AK175" s="197">
        <v>3.39043</v>
      </c>
      <c r="AL175" s="197">
        <v>0.92945</v>
      </c>
      <c r="AM175" s="346">
        <v>0.82783</v>
      </c>
      <c r="AN175" s="347">
        <v>1.63314</v>
      </c>
      <c r="AO175" s="347">
        <v>1.75728</v>
      </c>
      <c r="AP175" s="347">
        <v>0.11069</v>
      </c>
      <c r="AQ175" s="347">
        <v>3.04505</v>
      </c>
      <c r="AR175" s="347">
        <v>0.31734</v>
      </c>
      <c r="AS175" s="347">
        <v>0.67236</v>
      </c>
      <c r="AT175" s="347">
        <v>2.05535</v>
      </c>
      <c r="AU175" s="347">
        <v>3.57665</v>
      </c>
      <c r="AV175" s="347">
        <v>1.20342</v>
      </c>
      <c r="AW175" s="347">
        <v>0.91695</v>
      </c>
      <c r="AX175" s="348">
        <v>1.6342</v>
      </c>
      <c r="AY175" s="195">
        <v>1</v>
      </c>
      <c r="AZ175" s="323">
        <v>9</v>
      </c>
      <c r="BA175" s="254">
        <v>26325</v>
      </c>
      <c r="BB175" s="255">
        <f>BA175/AB175</f>
        <v>169.838709677419</v>
      </c>
      <c r="BC175" s="203">
        <v>0</v>
      </c>
      <c r="BD175" s="350">
        <v>44294</v>
      </c>
      <c r="BE175" s="343">
        <v>15</v>
      </c>
      <c r="BF175" s="343">
        <v>14</v>
      </c>
      <c r="BG175" s="343">
        <v>0</v>
      </c>
      <c r="BH175" s="343">
        <v>88</v>
      </c>
      <c r="BI175" s="343">
        <v>1</v>
      </c>
      <c r="BJ175" s="343">
        <v>0</v>
      </c>
      <c r="BK175" s="343">
        <v>88</v>
      </c>
      <c r="BL175" s="351">
        <v>43657</v>
      </c>
      <c r="BM175" s="343">
        <v>21</v>
      </c>
      <c r="BN175" s="343">
        <v>20</v>
      </c>
      <c r="BO175" s="343">
        <v>0</v>
      </c>
      <c r="BP175" s="343">
        <v>100</v>
      </c>
      <c r="BQ175" s="343">
        <v>1</v>
      </c>
      <c r="BR175" s="343">
        <v>0</v>
      </c>
      <c r="BS175" s="343">
        <v>100</v>
      </c>
      <c r="BT175" s="351">
        <v>43237</v>
      </c>
      <c r="BU175" s="343">
        <v>19</v>
      </c>
      <c r="BV175" s="343">
        <v>19</v>
      </c>
      <c r="BW175" s="343">
        <v>0</v>
      </c>
      <c r="BX175" s="343">
        <v>100</v>
      </c>
      <c r="BY175" s="343">
        <v>1</v>
      </c>
      <c r="BZ175" s="343">
        <v>0</v>
      </c>
      <c r="CA175" s="343">
        <v>100</v>
      </c>
      <c r="CB175" s="343">
        <v>94</v>
      </c>
      <c r="CC175" s="343">
        <v>0</v>
      </c>
      <c r="CD175" s="352"/>
      <c r="CE175" s="343">
        <v>9</v>
      </c>
      <c r="CF175" s="160"/>
      <c r="CG175" s="207">
        <v>113.33</v>
      </c>
      <c r="CH175" s="286">
        <v>60</v>
      </c>
      <c r="CI175" s="212">
        <v>9</v>
      </c>
      <c r="CJ175" s="298">
        <v>75.81699999999999</v>
      </c>
      <c r="CK175" s="299">
        <v>75.839</v>
      </c>
      <c r="CL175" s="212">
        <v>0</v>
      </c>
    </row>
    <row r="176" ht="14.7" customHeight="1">
      <c r="A176" t="s" s="166">
        <v>102</v>
      </c>
      <c r="B176" t="s" s="167">
        <v>567</v>
      </c>
      <c r="C176" s="318">
        <v>1</v>
      </c>
      <c r="D176" s="318">
        <v>1</v>
      </c>
      <c r="E176" s="318">
        <v>1</v>
      </c>
      <c r="F176" s="341">
        <v>3</v>
      </c>
      <c r="G176" s="342">
        <v>3</v>
      </c>
      <c r="H176" s="343">
        <v>1</v>
      </c>
      <c r="I176" s="343">
        <v>2</v>
      </c>
      <c r="J176" s="344">
        <v>5</v>
      </c>
      <c r="K176" s="333">
        <v>44309</v>
      </c>
      <c r="L176" s="176">
        <v>44183</v>
      </c>
      <c r="M176" s="177">
        <v>4</v>
      </c>
      <c r="N176" s="289">
        <v>44224</v>
      </c>
      <c r="O176" t="s" s="179">
        <v>225</v>
      </c>
      <c r="P176" t="s" s="320">
        <v>564</v>
      </c>
      <c r="Q176" t="s" s="181">
        <v>107</v>
      </c>
      <c r="R176" s="182"/>
      <c r="S176" t="s" s="183">
        <v>143</v>
      </c>
      <c r="T176" t="s" s="224">
        <v>179</v>
      </c>
      <c r="U176" s="292">
        <v>23227</v>
      </c>
      <c r="V176" t="s" s="225">
        <v>110</v>
      </c>
      <c r="W176" s="226">
        <v>28</v>
      </c>
      <c r="X176" t="s" s="227">
        <v>180</v>
      </c>
      <c r="Y176" s="228">
        <v>25</v>
      </c>
      <c r="Z176" s="228">
        <v>13</v>
      </c>
      <c r="AA176" s="229">
        <v>26</v>
      </c>
      <c r="AB176" s="191">
        <v>128</v>
      </c>
      <c r="AC176" s="177">
        <v>85.7</v>
      </c>
      <c r="AD176" s="192">
        <f>AC176/AB176</f>
        <v>0.66953125</v>
      </c>
      <c r="AE176" s="177">
        <v>107.163043478261</v>
      </c>
      <c r="AF176" s="192">
        <f>AE176/AB176</f>
        <v>0.837211277173914</v>
      </c>
      <c r="AG176" s="192">
        <f>AC176/AE176</f>
        <v>0.799715995537072</v>
      </c>
      <c r="AH176" t="s" s="321">
        <v>162</v>
      </c>
      <c r="AI176" t="s" s="230">
        <v>120</v>
      </c>
      <c r="AJ176" s="195">
        <v>0</v>
      </c>
      <c r="AK176" s="266">
        <v>3.12793</v>
      </c>
      <c r="AL176" s="322">
        <v>0.31588</v>
      </c>
      <c r="AM176" s="346">
        <v>1.03257</v>
      </c>
      <c r="AN176" s="347">
        <v>1.77948</v>
      </c>
      <c r="AO176" s="347">
        <v>1.34845</v>
      </c>
      <c r="AP176" s="347">
        <v>0.14389</v>
      </c>
      <c r="AQ176" s="347">
        <v>3.32508</v>
      </c>
      <c r="AR176" s="347">
        <v>0.45914</v>
      </c>
      <c r="AS176" s="347">
        <v>0.81041</v>
      </c>
      <c r="AT176" s="347">
        <v>2.05554</v>
      </c>
      <c r="AU176" s="347">
        <v>3.02184</v>
      </c>
      <c r="AV176" s="347">
        <v>0.28268</v>
      </c>
      <c r="AW176" s="347">
        <v>0.9489</v>
      </c>
      <c r="AX176" s="348">
        <v>1.78047</v>
      </c>
      <c r="AY176" s="323">
        <v>13</v>
      </c>
      <c r="AZ176" s="195">
        <v>2</v>
      </c>
      <c r="BA176" s="254">
        <v>73223</v>
      </c>
      <c r="BB176" s="255">
        <f>BA176/AB176</f>
        <v>572.0546875</v>
      </c>
      <c r="BC176" s="323">
        <v>1</v>
      </c>
      <c r="BD176" s="350">
        <v>44309</v>
      </c>
      <c r="BE176" s="343">
        <v>24</v>
      </c>
      <c r="BF176" s="343">
        <v>22</v>
      </c>
      <c r="BG176" s="343">
        <v>1</v>
      </c>
      <c r="BH176" s="343">
        <v>168</v>
      </c>
      <c r="BI176" s="343">
        <v>1</v>
      </c>
      <c r="BJ176" s="343">
        <v>0</v>
      </c>
      <c r="BK176" s="343">
        <v>168</v>
      </c>
      <c r="BL176" s="351">
        <v>43664</v>
      </c>
      <c r="BM176" s="343">
        <v>35</v>
      </c>
      <c r="BN176" s="343">
        <v>21</v>
      </c>
      <c r="BO176" s="343">
        <v>16</v>
      </c>
      <c r="BP176" s="343">
        <v>176</v>
      </c>
      <c r="BQ176" s="343">
        <v>1</v>
      </c>
      <c r="BR176" s="343">
        <v>0</v>
      </c>
      <c r="BS176" s="343">
        <v>176</v>
      </c>
      <c r="BT176" s="351">
        <v>43256</v>
      </c>
      <c r="BU176" s="343">
        <v>31</v>
      </c>
      <c r="BV176" s="343">
        <v>25</v>
      </c>
      <c r="BW176" s="343">
        <v>6</v>
      </c>
      <c r="BX176" s="343">
        <v>188</v>
      </c>
      <c r="BY176" s="343">
        <v>1</v>
      </c>
      <c r="BZ176" s="343">
        <v>0</v>
      </c>
      <c r="CA176" s="343">
        <v>188</v>
      </c>
      <c r="CB176" s="343">
        <v>174</v>
      </c>
      <c r="CC176" s="343">
        <v>0</v>
      </c>
      <c r="CD176" s="352"/>
      <c r="CE176" s="343">
        <v>3</v>
      </c>
      <c r="CF176" s="360"/>
      <c r="CG176" s="311">
        <v>419.35</v>
      </c>
      <c r="CH176" s="208">
        <v>172.04</v>
      </c>
      <c r="CI176" s="268">
        <v>16</v>
      </c>
      <c r="CJ176" s="829">
        <v>58.696</v>
      </c>
      <c r="CK176" s="361">
        <v>34.586</v>
      </c>
      <c r="CL176" s="212">
        <v>0</v>
      </c>
    </row>
    <row r="177" ht="14.7" customHeight="1">
      <c r="A177" t="s" s="166">
        <v>102</v>
      </c>
      <c r="B177" t="s" s="167">
        <v>568</v>
      </c>
      <c r="C177" s="318">
        <v>1</v>
      </c>
      <c r="D177" s="964">
        <v>3</v>
      </c>
      <c r="E177" s="318">
        <v>1</v>
      </c>
      <c r="F177" s="302">
        <v>4</v>
      </c>
      <c r="G177" s="555">
        <v>4</v>
      </c>
      <c r="H177" s="527">
        <v>3</v>
      </c>
      <c r="I177" s="527">
        <v>4</v>
      </c>
      <c r="J177" s="528">
        <v>3</v>
      </c>
      <c r="K177" s="175">
        <v>43587</v>
      </c>
      <c r="L177" s="177">
        <v>0</v>
      </c>
      <c r="M177" s="177">
        <v>2</v>
      </c>
      <c r="N177" s="289">
        <v>44231</v>
      </c>
      <c r="O177" t="s" s="179">
        <v>225</v>
      </c>
      <c r="P177" t="s" s="320">
        <v>564</v>
      </c>
      <c r="Q177" t="s" s="181">
        <v>107</v>
      </c>
      <c r="R177" s="182"/>
      <c r="S177" t="s" s="183">
        <v>143</v>
      </c>
      <c r="T177" t="s" s="224">
        <v>179</v>
      </c>
      <c r="U177" s="185">
        <v>23228</v>
      </c>
      <c r="V177" t="s" s="225">
        <v>110</v>
      </c>
      <c r="W177" s="226">
        <v>28</v>
      </c>
      <c r="X177" t="s" s="227">
        <v>180</v>
      </c>
      <c r="Y177" s="228">
        <v>25</v>
      </c>
      <c r="Z177" s="228">
        <v>13</v>
      </c>
      <c r="AA177" s="229">
        <v>26</v>
      </c>
      <c r="AB177" s="191">
        <v>194</v>
      </c>
      <c r="AC177" s="177">
        <v>127.9</v>
      </c>
      <c r="AD177" s="192">
        <f>AC177/AB177</f>
        <v>0.659278350515464</v>
      </c>
      <c r="AE177" s="177">
        <v>161.445652173913</v>
      </c>
      <c r="AF177" s="192">
        <f>AE177/AB177</f>
        <v>0.832194083370686</v>
      </c>
      <c r="AG177" s="192">
        <f>AC177/AE177</f>
        <v>0.792217060526493</v>
      </c>
      <c r="AH177" t="s" s="321">
        <v>162</v>
      </c>
      <c r="AI177" t="s" s="230">
        <v>120</v>
      </c>
      <c r="AJ177" s="195">
        <v>0</v>
      </c>
      <c r="AK177" s="197">
        <v>3.45524</v>
      </c>
      <c r="AL177" s="197">
        <v>0.5149</v>
      </c>
      <c r="AM177" s="532">
        <v>1.0003</v>
      </c>
      <c r="AN177" s="533">
        <v>1.94004</v>
      </c>
      <c r="AO177" s="533">
        <v>1.5152</v>
      </c>
      <c r="AP177" s="533">
        <v>0.11549</v>
      </c>
      <c r="AQ177" s="533">
        <v>3.15864</v>
      </c>
      <c r="AR177" s="533">
        <v>0.4049</v>
      </c>
      <c r="AS177" s="533">
        <v>0.77006</v>
      </c>
      <c r="AT177" s="533">
        <v>1.98369</v>
      </c>
      <c r="AU177" s="533">
        <v>3.51394</v>
      </c>
      <c r="AV177" s="533">
        <v>0.52251</v>
      </c>
      <c r="AW177" s="533">
        <v>0.9674199999999999</v>
      </c>
      <c r="AX177" s="534">
        <v>2.01143</v>
      </c>
      <c r="AY177" s="349">
        <v>6</v>
      </c>
      <c r="AZ177" s="195">
        <v>1</v>
      </c>
      <c r="BA177" s="254">
        <v>3250</v>
      </c>
      <c r="BB177" s="255">
        <f>BA177/AB177</f>
        <v>16.7525773195876</v>
      </c>
      <c r="BC177" s="203">
        <v>0</v>
      </c>
      <c r="BD177" s="535">
        <v>43587</v>
      </c>
      <c r="BE177" s="527">
        <v>26</v>
      </c>
      <c r="BF177" s="527">
        <v>24</v>
      </c>
      <c r="BG177" s="527">
        <v>3</v>
      </c>
      <c r="BH177" s="527">
        <v>140</v>
      </c>
      <c r="BI177" s="527">
        <v>1</v>
      </c>
      <c r="BJ177" s="527">
        <v>0</v>
      </c>
      <c r="BK177" s="527">
        <v>140</v>
      </c>
      <c r="BL177" s="536">
        <v>43203</v>
      </c>
      <c r="BM177" s="527">
        <v>28</v>
      </c>
      <c r="BN177" s="527">
        <v>26</v>
      </c>
      <c r="BO177" s="527">
        <v>1</v>
      </c>
      <c r="BP177" s="527">
        <v>164</v>
      </c>
      <c r="BQ177" s="527">
        <v>1</v>
      </c>
      <c r="BR177" s="527">
        <v>0</v>
      </c>
      <c r="BS177" s="527">
        <v>164</v>
      </c>
      <c r="BT177" s="536">
        <v>42781</v>
      </c>
      <c r="BU177" s="527">
        <v>19</v>
      </c>
      <c r="BV177" s="527">
        <v>17</v>
      </c>
      <c r="BW177" s="527">
        <v>2</v>
      </c>
      <c r="BX177" s="527">
        <v>96</v>
      </c>
      <c r="BY177" s="527">
        <v>1</v>
      </c>
      <c r="BZ177" s="527">
        <v>0</v>
      </c>
      <c r="CA177" s="527">
        <v>96</v>
      </c>
      <c r="CB177" s="527">
        <v>140.667</v>
      </c>
      <c r="CC177" s="527">
        <v>0</v>
      </c>
      <c r="CD177" s="537"/>
      <c r="CE177" s="527">
        <v>1</v>
      </c>
      <c r="CF177" s="218"/>
      <c r="CG177" s="285">
        <v>442.18</v>
      </c>
      <c r="CH177" s="286">
        <v>54.42</v>
      </c>
      <c r="CI177" s="212">
        <v>8</v>
      </c>
      <c r="CJ177" s="257">
        <v>84.828</v>
      </c>
      <c r="CK177" s="361">
        <v>53.947</v>
      </c>
      <c r="CL177" s="212">
        <v>0</v>
      </c>
    </row>
    <row r="178" ht="14.7" customHeight="1">
      <c r="A178" t="s" s="166">
        <v>102</v>
      </c>
      <c r="B178" t="s" s="167">
        <v>569</v>
      </c>
      <c r="C178" s="169">
        <v>4</v>
      </c>
      <c r="D178" s="169">
        <v>4</v>
      </c>
      <c r="E178" s="169">
        <v>4</v>
      </c>
      <c r="F178" s="171">
        <v>2</v>
      </c>
      <c r="G178" s="326">
        <v>2</v>
      </c>
      <c r="H178" s="327">
        <v>4</v>
      </c>
      <c r="I178" s="327">
        <v>2</v>
      </c>
      <c r="J178" s="328">
        <v>2</v>
      </c>
      <c r="K178" s="175">
        <v>43517</v>
      </c>
      <c r="L178" s="177">
        <v>0</v>
      </c>
      <c r="M178" s="177">
        <v>3</v>
      </c>
      <c r="N178" s="289">
        <v>44216</v>
      </c>
      <c r="O178" t="s" s="179">
        <v>225</v>
      </c>
      <c r="P178" t="s" s="320">
        <v>564</v>
      </c>
      <c r="Q178" t="s" s="181">
        <v>107</v>
      </c>
      <c r="R178" s="182"/>
      <c r="S178" t="s" s="183">
        <v>183</v>
      </c>
      <c r="T178" t="s" s="224">
        <v>184</v>
      </c>
      <c r="U178" s="185">
        <v>24501</v>
      </c>
      <c r="V178" t="s" s="225">
        <v>118</v>
      </c>
      <c r="W178" s="226">
        <v>72</v>
      </c>
      <c r="X178" t="s" s="227">
        <v>185</v>
      </c>
      <c r="Y178" s="228">
        <v>65</v>
      </c>
      <c r="Z178" s="228">
        <v>41</v>
      </c>
      <c r="AA178" s="229">
        <v>77</v>
      </c>
      <c r="AB178" s="191">
        <v>118</v>
      </c>
      <c r="AC178" s="177">
        <v>74.8</v>
      </c>
      <c r="AD178" s="192">
        <f>AC178/AB178</f>
        <v>0.633898305084746</v>
      </c>
      <c r="AE178" s="177">
        <v>95.0978260869565</v>
      </c>
      <c r="AF178" s="192">
        <f>AE178/AB178</f>
        <v>0.805913780397936</v>
      </c>
      <c r="AG178" s="192">
        <f>AC178/AE178</f>
        <v>0.7865584638244369</v>
      </c>
      <c r="AH178" s="193"/>
      <c r="AI178" t="s" s="230">
        <v>120</v>
      </c>
      <c r="AJ178" s="195">
        <v>0</v>
      </c>
      <c r="AK178" s="197">
        <v>3.74366</v>
      </c>
      <c r="AL178" s="197">
        <v>0.78587</v>
      </c>
      <c r="AM178" s="152">
        <v>0.77242</v>
      </c>
      <c r="AN178" s="153">
        <v>2.18536</v>
      </c>
      <c r="AO178" s="153">
        <v>1.5583</v>
      </c>
      <c r="AP178" s="153">
        <v>0.06393</v>
      </c>
      <c r="AQ178" s="153">
        <v>3.148</v>
      </c>
      <c r="AR178" s="153">
        <v>0.33562</v>
      </c>
      <c r="AS178" s="153">
        <v>0.70182</v>
      </c>
      <c r="AT178" s="153">
        <v>2.11056</v>
      </c>
      <c r="AU178" s="153">
        <v>3.82014</v>
      </c>
      <c r="AV178" s="153">
        <v>0.9621</v>
      </c>
      <c r="AW178" s="153">
        <v>0.81967</v>
      </c>
      <c r="AX178" s="154">
        <v>2.12958</v>
      </c>
      <c r="AY178" s="195">
        <v>1</v>
      </c>
      <c r="AZ178" s="195">
        <v>0</v>
      </c>
      <c r="BA178" s="235">
        <v>0</v>
      </c>
      <c r="BB178" s="255">
        <f>BA178/AB178</f>
        <v>0</v>
      </c>
      <c r="BC178" s="203">
        <v>0</v>
      </c>
      <c r="BD178" s="158">
        <v>43517</v>
      </c>
      <c r="BE178" s="327">
        <v>6</v>
      </c>
      <c r="BF178" s="327">
        <v>6</v>
      </c>
      <c r="BG178" s="327">
        <v>0</v>
      </c>
      <c r="BH178" s="327">
        <v>16</v>
      </c>
      <c r="BI178" s="327">
        <v>1</v>
      </c>
      <c r="BJ178" s="327">
        <v>0</v>
      </c>
      <c r="BK178" s="327">
        <v>16</v>
      </c>
      <c r="BL178" s="159">
        <v>43125</v>
      </c>
      <c r="BM178" s="327">
        <v>16</v>
      </c>
      <c r="BN178" s="327">
        <v>15</v>
      </c>
      <c r="BO178" s="327">
        <v>1</v>
      </c>
      <c r="BP178" s="327">
        <v>96</v>
      </c>
      <c r="BQ178" s="327">
        <v>1</v>
      </c>
      <c r="BR178" s="327">
        <v>0</v>
      </c>
      <c r="BS178" s="327">
        <v>96</v>
      </c>
      <c r="BT178" s="159">
        <v>42705</v>
      </c>
      <c r="BU178" s="327">
        <v>2</v>
      </c>
      <c r="BV178" s="327">
        <v>2</v>
      </c>
      <c r="BW178" s="327">
        <v>0</v>
      </c>
      <c r="BX178" s="327">
        <v>8</v>
      </c>
      <c r="BY178" s="327">
        <v>1</v>
      </c>
      <c r="BZ178" s="327">
        <v>0</v>
      </c>
      <c r="CA178" s="327">
        <v>8</v>
      </c>
      <c r="CB178" s="327">
        <v>41.333</v>
      </c>
      <c r="CC178" s="327">
        <v>0</v>
      </c>
      <c r="CD178" s="128"/>
      <c r="CE178" s="327">
        <v>0</v>
      </c>
      <c r="CF178" s="160"/>
      <c r="CG178" s="207">
        <v>387.1</v>
      </c>
      <c r="CH178" s="286">
        <v>64.52</v>
      </c>
      <c r="CI178" s="212">
        <v>6</v>
      </c>
      <c r="CJ178" s="257">
        <v>88.172</v>
      </c>
      <c r="CK178" s="258">
        <v>65.13800000000001</v>
      </c>
      <c r="CL178" s="212">
        <v>0</v>
      </c>
    </row>
    <row r="179" ht="14.7" customHeight="1">
      <c r="A179" s="893"/>
      <c r="B179" t="s" s="929">
        <v>564</v>
      </c>
      <c r="C179" s="965">
        <f>AVERAGE(C173:C178)</f>
        <v>2.66666666666667</v>
      </c>
      <c r="D179" s="931">
        <f>AVERAGE(D173:D178)</f>
        <v>3.16666666666667</v>
      </c>
      <c r="E179" s="895">
        <f>AVERAGE(E173:E178)</f>
        <v>2</v>
      </c>
      <c r="F179" s="966">
        <f>AVERAGE(F173:F178)</f>
        <v>3.83333333333333</v>
      </c>
      <c r="G179" s="558"/>
      <c r="H179" s="352"/>
      <c r="I179" s="352"/>
      <c r="J179" s="511"/>
      <c r="K179" s="897"/>
      <c r="L179" s="897"/>
      <c r="M179" s="897"/>
      <c r="N179" s="898"/>
      <c r="O179" s="899"/>
      <c r="P179" s="899"/>
      <c r="Q179" s="900"/>
      <c r="R179" s="901"/>
      <c r="S179" s="902"/>
      <c r="T179" s="903"/>
      <c r="U179" s="904"/>
      <c r="V179" s="905"/>
      <c r="W179" s="906"/>
      <c r="X179" s="909"/>
      <c r="Y179" s="909"/>
      <c r="Z179" s="909"/>
      <c r="AA179" s="910"/>
      <c r="AB179" s="911"/>
      <c r="AC179" s="897"/>
      <c r="AD179" s="897">
        <f>AC179/AB179</f>
      </c>
      <c r="AE179" s="897"/>
      <c r="AF179" s="897">
        <f>AE179/AB179</f>
      </c>
      <c r="AG179" s="897">
        <f>AC179/AE179</f>
      </c>
      <c r="AH179" s="912"/>
      <c r="AI179" s="897"/>
      <c r="AJ179" s="897"/>
      <c r="AK179" s="897"/>
      <c r="AL179" s="897"/>
      <c r="AM179" s="346"/>
      <c r="AN179" s="347"/>
      <c r="AO179" s="347"/>
      <c r="AP179" s="347"/>
      <c r="AQ179" s="347"/>
      <c r="AR179" s="347"/>
      <c r="AS179" s="347"/>
      <c r="AT179" s="347"/>
      <c r="AU179" s="347"/>
      <c r="AV179" s="347"/>
      <c r="AW179" s="347"/>
      <c r="AX179" s="348"/>
      <c r="AY179" s="963"/>
      <c r="AZ179" s="897"/>
      <c r="BA179" s="913"/>
      <c r="BB179" s="914">
        <f>BA179/AB179</f>
      </c>
      <c r="BC179" s="898"/>
      <c r="BD179" s="967"/>
      <c r="BE179" s="352"/>
      <c r="BF179" s="352"/>
      <c r="BG179" s="352"/>
      <c r="BH179" s="352"/>
      <c r="BI179" s="352"/>
      <c r="BJ179" s="352"/>
      <c r="BK179" s="352"/>
      <c r="BL179" s="351"/>
      <c r="BM179" s="352"/>
      <c r="BN179" s="352"/>
      <c r="BO179" s="352"/>
      <c r="BP179" s="352"/>
      <c r="BQ179" s="352"/>
      <c r="BR179" s="352"/>
      <c r="BS179" s="352"/>
      <c r="BT179" s="351"/>
      <c r="BU179" s="352"/>
      <c r="BV179" s="352"/>
      <c r="BW179" s="352"/>
      <c r="BX179" s="352"/>
      <c r="BY179" s="352"/>
      <c r="BZ179" s="352"/>
      <c r="CA179" s="352"/>
      <c r="CB179" s="352"/>
      <c r="CC179" s="352"/>
      <c r="CD179" s="352"/>
      <c r="CE179" s="352"/>
      <c r="CF179" s="160"/>
      <c r="CG179" s="915"/>
      <c r="CH179" s="916"/>
      <c r="CI179" s="917"/>
      <c r="CJ179" s="875"/>
      <c r="CK179" s="886"/>
      <c r="CL179" s="917"/>
    </row>
    <row r="180" ht="14.7" customHeight="1">
      <c r="A180" t="s" s="166">
        <v>102</v>
      </c>
      <c r="B180" t="s" s="167">
        <v>570</v>
      </c>
      <c r="C180" s="169">
        <v>4</v>
      </c>
      <c r="D180" s="260">
        <v>3</v>
      </c>
      <c r="E180" s="169">
        <v>4</v>
      </c>
      <c r="F180" s="302">
        <v>4</v>
      </c>
      <c r="G180" s="172">
        <v>4</v>
      </c>
      <c r="H180" s="173">
        <v>3</v>
      </c>
      <c r="I180" s="173">
        <v>3</v>
      </c>
      <c r="J180" s="174">
        <v>5</v>
      </c>
      <c r="K180" s="892">
        <v>43790</v>
      </c>
      <c r="L180" s="177">
        <v>0</v>
      </c>
      <c r="M180" s="177">
        <v>3</v>
      </c>
      <c r="N180" s="289">
        <v>44229</v>
      </c>
      <c r="O180" t="s" s="179">
        <v>157</v>
      </c>
      <c r="P180" t="s" s="320">
        <v>571</v>
      </c>
      <c r="Q180" t="s" s="181">
        <v>107</v>
      </c>
      <c r="R180" s="182"/>
      <c r="S180" t="s" s="183">
        <v>326</v>
      </c>
      <c r="T180" t="s" s="224">
        <v>334</v>
      </c>
      <c r="U180" s="185">
        <v>22302</v>
      </c>
      <c r="V180" t="s" s="225">
        <v>145</v>
      </c>
      <c r="W180" s="226">
        <v>5</v>
      </c>
      <c r="X180" t="s" s="227">
        <v>335</v>
      </c>
      <c r="Y180" s="228">
        <v>6</v>
      </c>
      <c r="Z180" s="228">
        <v>60</v>
      </c>
      <c r="AA180" s="229">
        <v>6</v>
      </c>
      <c r="AB180" s="191">
        <v>307</v>
      </c>
      <c r="AC180" s="177">
        <v>274.2</v>
      </c>
      <c r="AD180" s="192">
        <f>AC180/AB180</f>
        <v>0.8931596091205209</v>
      </c>
      <c r="AE180" s="177">
        <v>256.25</v>
      </c>
      <c r="AF180" s="192">
        <f>AE180/AB180</f>
        <v>0.834690553745928</v>
      </c>
      <c r="AG180" s="192">
        <f>AC180/AE180</f>
        <v>1.0700487804878</v>
      </c>
      <c r="AH180" s="193"/>
      <c r="AI180" t="s" s="230">
        <v>120</v>
      </c>
      <c r="AJ180" s="195">
        <v>0</v>
      </c>
      <c r="AK180" s="196">
        <v>4.27394</v>
      </c>
      <c r="AL180" s="197">
        <v>0.84585</v>
      </c>
      <c r="AM180" s="198">
        <v>1.27503</v>
      </c>
      <c r="AN180" s="199">
        <v>2.15307</v>
      </c>
      <c r="AO180" s="199">
        <v>2.12088</v>
      </c>
      <c r="AP180" s="199">
        <v>0.09440999999999999</v>
      </c>
      <c r="AQ180" s="199">
        <v>3.82353</v>
      </c>
      <c r="AR180" s="199">
        <v>0.61377</v>
      </c>
      <c r="AS180" s="199">
        <v>0.85289</v>
      </c>
      <c r="AT180" s="199">
        <v>2.35686</v>
      </c>
      <c r="AU180" s="199">
        <v>3.59072</v>
      </c>
      <c r="AV180" s="199">
        <v>0.56625</v>
      </c>
      <c r="AW180" s="199">
        <v>1.11334</v>
      </c>
      <c r="AX180" s="200">
        <v>1.87884</v>
      </c>
      <c r="AY180" s="195">
        <v>2</v>
      </c>
      <c r="AZ180" s="195">
        <v>0</v>
      </c>
      <c r="BA180" s="235">
        <v>0</v>
      </c>
      <c r="BB180" s="255">
        <f>BA180/AB180</f>
        <v>0</v>
      </c>
      <c r="BC180" s="203">
        <v>0</v>
      </c>
      <c r="BD180" s="204">
        <v>43790</v>
      </c>
      <c r="BE180" s="173">
        <v>1</v>
      </c>
      <c r="BF180" s="173">
        <v>1</v>
      </c>
      <c r="BG180" s="173">
        <v>0</v>
      </c>
      <c r="BH180" s="173">
        <v>4</v>
      </c>
      <c r="BI180" s="173">
        <v>1</v>
      </c>
      <c r="BJ180" s="173">
        <v>0</v>
      </c>
      <c r="BK180" s="173">
        <v>4</v>
      </c>
      <c r="BL180" s="205">
        <v>43370</v>
      </c>
      <c r="BM180" s="173">
        <v>11</v>
      </c>
      <c r="BN180" s="173">
        <v>11</v>
      </c>
      <c r="BO180" s="173">
        <v>2</v>
      </c>
      <c r="BP180" s="173">
        <v>52</v>
      </c>
      <c r="BQ180" s="173">
        <v>1</v>
      </c>
      <c r="BR180" s="173">
        <v>0</v>
      </c>
      <c r="BS180" s="173">
        <v>52</v>
      </c>
      <c r="BT180" s="205">
        <v>42908</v>
      </c>
      <c r="BU180" s="173">
        <v>7</v>
      </c>
      <c r="BV180" s="173">
        <v>7</v>
      </c>
      <c r="BW180" s="173">
        <v>0</v>
      </c>
      <c r="BX180" s="173">
        <v>28</v>
      </c>
      <c r="BY180" s="173">
        <v>1</v>
      </c>
      <c r="BZ180" s="173">
        <v>0</v>
      </c>
      <c r="CA180" s="173">
        <v>28</v>
      </c>
      <c r="CB180" s="173">
        <v>24</v>
      </c>
      <c r="CC180" s="173">
        <v>0</v>
      </c>
      <c r="CD180" s="206"/>
      <c r="CE180" s="173">
        <v>0</v>
      </c>
      <c r="CF180" s="160"/>
      <c r="CG180" s="207">
        <v>190.14</v>
      </c>
      <c r="CH180" s="239">
        <v>28.17</v>
      </c>
      <c r="CI180" s="212">
        <v>8</v>
      </c>
      <c r="CJ180" s="301">
        <v>90.64700000000001</v>
      </c>
      <c r="CK180" s="299">
        <v>89.462</v>
      </c>
      <c r="CL180" s="212">
        <v>0</v>
      </c>
    </row>
    <row r="181" ht="14.7" customHeight="1">
      <c r="A181" t="s" s="166">
        <v>102</v>
      </c>
      <c r="B181" t="s" s="167">
        <v>572</v>
      </c>
      <c r="C181" s="170">
        <v>2</v>
      </c>
      <c r="D181" s="170">
        <v>2</v>
      </c>
      <c r="E181" s="318">
        <v>1</v>
      </c>
      <c r="F181" s="261">
        <v>5</v>
      </c>
      <c r="G181" s="330">
        <v>5</v>
      </c>
      <c r="H181" s="331">
        <v>2</v>
      </c>
      <c r="I181" s="331">
        <v>2</v>
      </c>
      <c r="J181" s="332">
        <v>5</v>
      </c>
      <c r="K181" s="175">
        <v>43741</v>
      </c>
      <c r="L181" s="308">
        <v>44232</v>
      </c>
      <c r="M181" s="177">
        <v>3</v>
      </c>
      <c r="N181" s="289">
        <v>44232</v>
      </c>
      <c r="O181" t="s" s="179">
        <v>220</v>
      </c>
      <c r="P181" t="s" s="320">
        <v>571</v>
      </c>
      <c r="Q181" t="s" s="181">
        <v>107</v>
      </c>
      <c r="R181" s="182"/>
      <c r="S181" t="s" s="183">
        <v>143</v>
      </c>
      <c r="T181" t="s" s="224">
        <v>358</v>
      </c>
      <c r="U181" s="185">
        <v>23238</v>
      </c>
      <c r="V181" t="s" s="225">
        <v>110</v>
      </c>
      <c r="W181" s="226">
        <v>16</v>
      </c>
      <c r="X181" t="s" s="227">
        <v>359</v>
      </c>
      <c r="Y181" s="228">
        <v>13</v>
      </c>
      <c r="Z181" s="228">
        <v>4</v>
      </c>
      <c r="AA181" s="229">
        <v>20</v>
      </c>
      <c r="AB181" s="191">
        <v>190</v>
      </c>
      <c r="AC181" s="177">
        <v>162.1</v>
      </c>
      <c r="AD181" s="192">
        <f>AC181/AB181</f>
        <v>0.853157894736842</v>
      </c>
      <c r="AE181" s="177">
        <v>163.902173913043</v>
      </c>
      <c r="AF181" s="192">
        <f>AE181/AB181</f>
        <v>0.862643020594963</v>
      </c>
      <c r="AG181" s="192">
        <f>AC181/AE181</f>
        <v>0.989004575900262</v>
      </c>
      <c r="AH181" s="193"/>
      <c r="AI181" t="s" s="230">
        <v>120</v>
      </c>
      <c r="AJ181" s="195">
        <v>0</v>
      </c>
      <c r="AK181" s="266">
        <v>3.21786</v>
      </c>
      <c r="AL181" s="266">
        <v>0.45328</v>
      </c>
      <c r="AM181" s="335">
        <v>0.9144</v>
      </c>
      <c r="AN181" s="336">
        <v>1.85018</v>
      </c>
      <c r="AO181" s="336">
        <v>1.36768</v>
      </c>
      <c r="AP181" s="336">
        <v>0.1115</v>
      </c>
      <c r="AQ181" s="336">
        <v>3.36762</v>
      </c>
      <c r="AR181" s="336">
        <v>0.50766</v>
      </c>
      <c r="AS181" s="336">
        <v>0.79886</v>
      </c>
      <c r="AT181" s="336">
        <v>2.0611</v>
      </c>
      <c r="AU181" s="336">
        <v>3.06945</v>
      </c>
      <c r="AV181" s="336">
        <v>0.36687</v>
      </c>
      <c r="AW181" s="336">
        <v>0.85245</v>
      </c>
      <c r="AX181" s="337">
        <v>1.84622</v>
      </c>
      <c r="AY181" s="195">
        <v>5</v>
      </c>
      <c r="AZ181" s="195">
        <v>0</v>
      </c>
      <c r="BA181" s="235">
        <v>0</v>
      </c>
      <c r="BB181" s="255">
        <f>BA181/AB181</f>
        <v>0</v>
      </c>
      <c r="BC181" s="203">
        <v>0</v>
      </c>
      <c r="BD181" s="338">
        <v>43741</v>
      </c>
      <c r="BE181" s="331">
        <v>32</v>
      </c>
      <c r="BF181" s="331">
        <v>23</v>
      </c>
      <c r="BG181" s="331">
        <v>9</v>
      </c>
      <c r="BH181" s="331">
        <v>164</v>
      </c>
      <c r="BI181" s="331">
        <v>1</v>
      </c>
      <c r="BJ181" s="331">
        <v>0</v>
      </c>
      <c r="BK181" s="331">
        <v>164</v>
      </c>
      <c r="BL181" s="339">
        <v>43314</v>
      </c>
      <c r="BM181" s="331">
        <v>27</v>
      </c>
      <c r="BN181" s="331">
        <v>26</v>
      </c>
      <c r="BO181" s="331">
        <v>0</v>
      </c>
      <c r="BP181" s="331">
        <v>128</v>
      </c>
      <c r="BQ181" s="331">
        <v>1</v>
      </c>
      <c r="BR181" s="331">
        <v>0</v>
      </c>
      <c r="BS181" s="331">
        <v>128</v>
      </c>
      <c r="BT181" s="339">
        <v>42894</v>
      </c>
      <c r="BU181" s="331">
        <v>17</v>
      </c>
      <c r="BV181" s="331">
        <v>16</v>
      </c>
      <c r="BW181" s="331">
        <v>1</v>
      </c>
      <c r="BX181" s="331">
        <v>92</v>
      </c>
      <c r="BY181" s="331">
        <v>1</v>
      </c>
      <c r="BZ181" s="331">
        <v>0</v>
      </c>
      <c r="CA181" s="331">
        <v>92</v>
      </c>
      <c r="CB181" s="331">
        <v>140</v>
      </c>
      <c r="CC181" s="331">
        <v>0</v>
      </c>
      <c r="CD181" s="340"/>
      <c r="CE181" s="331">
        <v>0</v>
      </c>
      <c r="CF181" s="218"/>
      <c r="CG181" s="304">
        <v>841.8099999999999</v>
      </c>
      <c r="CH181" s="286">
        <v>79.09999999999999</v>
      </c>
      <c r="CI181" s="268">
        <v>14</v>
      </c>
      <c r="CJ181" s="210">
        <v>93.785</v>
      </c>
      <c r="CK181" s="211">
        <v>78.09</v>
      </c>
      <c r="CL181" s="212">
        <v>0</v>
      </c>
    </row>
    <row r="182" ht="14.7" customHeight="1">
      <c r="A182" t="s" s="166">
        <v>102</v>
      </c>
      <c r="B182" t="s" s="167">
        <v>573</v>
      </c>
      <c r="C182" t="s" s="652">
        <v>328</v>
      </c>
      <c r="D182" s="170">
        <v>2</v>
      </c>
      <c r="E182" s="318">
        <v>1</v>
      </c>
      <c r="F182" s="302">
        <v>4</v>
      </c>
      <c r="G182" s="342">
        <v>4</v>
      </c>
      <c r="H182" s="343">
        <v>2</v>
      </c>
      <c r="I182" s="343">
        <v>3</v>
      </c>
      <c r="J182" s="344">
        <v>5</v>
      </c>
      <c r="K182" s="175">
        <v>43503</v>
      </c>
      <c r="L182" s="308">
        <v>44062</v>
      </c>
      <c r="M182" s="177">
        <v>1</v>
      </c>
      <c r="N182" s="289">
        <v>44166</v>
      </c>
      <c r="O182" t="s" s="179">
        <v>157</v>
      </c>
      <c r="P182" t="s" s="320">
        <v>574</v>
      </c>
      <c r="Q182" t="s" s="181">
        <v>107</v>
      </c>
      <c r="R182" s="182"/>
      <c r="S182" t="s" s="183">
        <v>575</v>
      </c>
      <c r="T182" t="s" s="224">
        <v>576</v>
      </c>
      <c r="U182" s="185">
        <v>22443</v>
      </c>
      <c r="V182" t="s" s="225">
        <v>133</v>
      </c>
      <c r="W182" s="226">
        <v>89</v>
      </c>
      <c r="X182" t="s" s="227">
        <v>577</v>
      </c>
      <c r="Y182" s="228">
        <v>74</v>
      </c>
      <c r="Z182" s="228">
        <v>113</v>
      </c>
      <c r="AA182" s="229">
        <v>99</v>
      </c>
      <c r="AB182" s="191">
        <v>66</v>
      </c>
      <c r="AC182" s="177">
        <v>56.2</v>
      </c>
      <c r="AD182" s="192">
        <f>AC182/AB182</f>
        <v>0.851515151515152</v>
      </c>
      <c r="AE182" s="177">
        <v>57.1521739130435</v>
      </c>
      <c r="AF182" s="192">
        <f>AE182/AB182</f>
        <v>0.865942028985508</v>
      </c>
      <c r="AG182" s="192">
        <f>AC182/AE182</f>
        <v>0.983339672879421</v>
      </c>
      <c r="AH182" t="s" s="321">
        <v>162</v>
      </c>
      <c r="AI182" t="s" s="194">
        <v>112</v>
      </c>
      <c r="AJ182" s="195">
        <v>0</v>
      </c>
      <c r="AK182" s="266">
        <v>3.15864</v>
      </c>
      <c r="AL182" s="266">
        <v>0.44153</v>
      </c>
      <c r="AM182" s="346">
        <v>1.1115</v>
      </c>
      <c r="AN182" s="347">
        <v>1.60561</v>
      </c>
      <c r="AO182" s="347">
        <v>1.55303</v>
      </c>
      <c r="AP182" s="347">
        <v>0.04422</v>
      </c>
      <c r="AQ182" s="347">
        <v>3.40586</v>
      </c>
      <c r="AR182" s="347">
        <v>0.46883</v>
      </c>
      <c r="AS182" s="347">
        <v>0.82852</v>
      </c>
      <c r="AT182" s="347">
        <v>2.10851</v>
      </c>
      <c r="AU182" s="347">
        <v>2.97913</v>
      </c>
      <c r="AV182" s="347">
        <v>0.38696</v>
      </c>
      <c r="AW182" s="347">
        <v>0.9991</v>
      </c>
      <c r="AX182" s="348">
        <v>1.56614</v>
      </c>
      <c r="AY182" s="323">
        <v>14</v>
      </c>
      <c r="AZ182" s="195">
        <v>0</v>
      </c>
      <c r="BA182" s="235">
        <v>0</v>
      </c>
      <c r="BB182" s="255">
        <f>BA182/AB182</f>
        <v>0</v>
      </c>
      <c r="BC182" s="203">
        <v>0</v>
      </c>
      <c r="BD182" s="350">
        <v>43503</v>
      </c>
      <c r="BE182" s="343">
        <v>26</v>
      </c>
      <c r="BF182" s="343">
        <v>19</v>
      </c>
      <c r="BG182" s="343">
        <v>12</v>
      </c>
      <c r="BH182" s="343">
        <v>124</v>
      </c>
      <c r="BI182" s="343">
        <v>1</v>
      </c>
      <c r="BJ182" s="343">
        <v>0</v>
      </c>
      <c r="BK182" s="343">
        <v>124</v>
      </c>
      <c r="BL182" s="351">
        <v>43027</v>
      </c>
      <c r="BM182" s="343">
        <v>27</v>
      </c>
      <c r="BN182" s="343">
        <v>11</v>
      </c>
      <c r="BO182" s="343">
        <v>16</v>
      </c>
      <c r="BP182" s="343">
        <v>124</v>
      </c>
      <c r="BQ182" s="343">
        <v>1</v>
      </c>
      <c r="BR182" s="343">
        <v>0</v>
      </c>
      <c r="BS182" s="343">
        <v>124</v>
      </c>
      <c r="BT182" s="351">
        <v>42635</v>
      </c>
      <c r="BU182" s="343">
        <v>18</v>
      </c>
      <c r="BV182" s="343">
        <v>18</v>
      </c>
      <c r="BW182" s="343">
        <v>0</v>
      </c>
      <c r="BX182" s="343">
        <v>92</v>
      </c>
      <c r="BY182" s="343">
        <v>1</v>
      </c>
      <c r="BZ182" s="343">
        <v>0</v>
      </c>
      <c r="CA182" s="343">
        <v>92</v>
      </c>
      <c r="CB182" s="343">
        <v>118.667</v>
      </c>
      <c r="CC182" s="343">
        <v>0</v>
      </c>
      <c r="CD182" s="352"/>
      <c r="CE182" s="343">
        <v>0</v>
      </c>
      <c r="CF182" s="160"/>
      <c r="CG182" s="303">
        <v>1125</v>
      </c>
      <c r="CH182" s="208">
        <v>107.14</v>
      </c>
      <c r="CI182" s="212">
        <v>6</v>
      </c>
      <c r="CJ182" s="301">
        <v>96.429</v>
      </c>
      <c r="CK182" s="299">
        <v>62.025</v>
      </c>
      <c r="CL182" s="212">
        <v>0</v>
      </c>
    </row>
    <row r="183" ht="14.7" customHeight="1">
      <c r="A183" s="893"/>
      <c r="B183" t="s" s="929">
        <v>571</v>
      </c>
      <c r="C183" s="965">
        <f>AVERAGE(C173:C182)</f>
        <v>2.74074074074074</v>
      </c>
      <c r="D183" s="966">
        <f>AVERAGE(D173:D182)</f>
        <v>2.91666666666667</v>
      </c>
      <c r="E183" s="895">
        <f>AVERAGE(E173:E182)</f>
        <v>2</v>
      </c>
      <c r="F183" s="895">
        <f>AVERAGE(F173:F182)</f>
        <v>3.98333333333333</v>
      </c>
      <c r="G183" s="968"/>
      <c r="H183" s="465"/>
      <c r="I183" s="465"/>
      <c r="J183" s="969"/>
      <c r="K183" s="897"/>
      <c r="L183" s="897"/>
      <c r="M183" s="897"/>
      <c r="N183" s="898"/>
      <c r="O183" s="899"/>
      <c r="P183" s="899"/>
      <c r="Q183" s="900"/>
      <c r="R183" s="901"/>
      <c r="S183" s="902"/>
      <c r="T183" s="903"/>
      <c r="U183" s="904"/>
      <c r="V183" s="905"/>
      <c r="W183" s="906"/>
      <c r="X183" s="909"/>
      <c r="Y183" s="909"/>
      <c r="Z183" s="909"/>
      <c r="AA183" s="910"/>
      <c r="AB183" s="911"/>
      <c r="AC183" s="897"/>
      <c r="AD183" s="897">
        <f>AC183/AB183</f>
      </c>
      <c r="AE183" s="897"/>
      <c r="AF183" s="897">
        <f>AE183/AB183</f>
      </c>
      <c r="AG183" s="897">
        <f>AC183/AE183</f>
      </c>
      <c r="AH183" s="912"/>
      <c r="AI183" s="897"/>
      <c r="AJ183" s="897"/>
      <c r="AK183" s="897"/>
      <c r="AL183" s="897"/>
      <c r="AM183" s="460"/>
      <c r="AN183" s="461"/>
      <c r="AO183" s="461"/>
      <c r="AP183" s="461"/>
      <c r="AQ183" s="461"/>
      <c r="AR183" s="461"/>
      <c r="AS183" s="461"/>
      <c r="AT183" s="461"/>
      <c r="AU183" s="461"/>
      <c r="AV183" s="461"/>
      <c r="AW183" s="461"/>
      <c r="AX183" s="462"/>
      <c r="AY183" s="963"/>
      <c r="AZ183" s="897"/>
      <c r="BA183" s="913"/>
      <c r="BB183" s="914">
        <f>BA183/AB183</f>
      </c>
      <c r="BC183" s="898"/>
      <c r="BD183" s="970"/>
      <c r="BE183" s="465"/>
      <c r="BF183" s="465"/>
      <c r="BG183" s="465"/>
      <c r="BH183" s="465"/>
      <c r="BI183" s="465"/>
      <c r="BJ183" s="465"/>
      <c r="BK183" s="465"/>
      <c r="BL183" s="464"/>
      <c r="BM183" s="465"/>
      <c r="BN183" s="465"/>
      <c r="BO183" s="465"/>
      <c r="BP183" s="465"/>
      <c r="BQ183" s="465"/>
      <c r="BR183" s="465"/>
      <c r="BS183" s="465"/>
      <c r="BT183" s="464"/>
      <c r="BU183" s="465"/>
      <c r="BV183" s="465"/>
      <c r="BW183" s="465"/>
      <c r="BX183" s="465"/>
      <c r="BY183" s="465"/>
      <c r="BZ183" s="465"/>
      <c r="CA183" s="465"/>
      <c r="CB183" s="465"/>
      <c r="CC183" s="465"/>
      <c r="CD183" s="465"/>
      <c r="CE183" s="465"/>
      <c r="CF183" s="218"/>
      <c r="CG183" s="915"/>
      <c r="CH183" s="916"/>
      <c r="CI183" s="917"/>
      <c r="CJ183" s="875"/>
      <c r="CK183" s="886"/>
      <c r="CL183" s="917"/>
    </row>
    <row r="184" ht="14.7" customHeight="1">
      <c r="A184" t="s" s="971">
        <v>102</v>
      </c>
      <c r="B184" t="s" s="167">
        <v>578</v>
      </c>
      <c r="C184" t="s" s="972">
        <v>104</v>
      </c>
      <c r="D184" s="973">
        <v>4</v>
      </c>
      <c r="E184" s="974">
        <v>2</v>
      </c>
      <c r="F184" s="975">
        <v>4</v>
      </c>
      <c r="G184" s="479">
        <v>4</v>
      </c>
      <c r="H184" s="455">
        <v>3</v>
      </c>
      <c r="I184" s="455">
        <v>4</v>
      </c>
      <c r="J184" s="456">
        <v>4</v>
      </c>
      <c r="K184" s="976">
        <v>43657</v>
      </c>
      <c r="L184" s="977">
        <v>0</v>
      </c>
      <c r="M184" s="977">
        <v>2</v>
      </c>
      <c r="N184" s="978">
        <v>44174</v>
      </c>
      <c r="O184" t="s" s="179">
        <v>225</v>
      </c>
      <c r="P184" t="s" s="925">
        <v>579</v>
      </c>
      <c r="Q184" t="s" s="181">
        <v>107</v>
      </c>
      <c r="R184" s="182"/>
      <c r="S184" t="s" s="979">
        <v>580</v>
      </c>
      <c r="T184" t="s" s="980">
        <v>581</v>
      </c>
      <c r="U184" s="562">
        <v>23061</v>
      </c>
      <c r="V184" t="s" s="981">
        <v>110</v>
      </c>
      <c r="W184" s="982">
        <v>48</v>
      </c>
      <c r="X184" t="s" s="227">
        <v>582</v>
      </c>
      <c r="Y184" s="228">
        <v>50</v>
      </c>
      <c r="Z184" s="228">
        <v>25</v>
      </c>
      <c r="AA184" s="229">
        <v>35</v>
      </c>
      <c r="AB184" s="983">
        <v>55</v>
      </c>
      <c r="AC184" s="977">
        <v>50.3</v>
      </c>
      <c r="AD184" s="984">
        <f>AC184/AB184</f>
        <v>0.914545454545455</v>
      </c>
      <c r="AE184" s="977">
        <v>46.9239130434783</v>
      </c>
      <c r="AF184" s="984">
        <f>AE184/AB184</f>
        <v>0.853162055335969</v>
      </c>
      <c r="AG184" s="984">
        <f>AC184/AE184</f>
        <v>1.07194811211489</v>
      </c>
      <c r="AH184" s="193"/>
      <c r="AI184" t="s" s="321">
        <v>112</v>
      </c>
      <c r="AJ184" s="985">
        <v>0</v>
      </c>
      <c r="AK184" s="986">
        <v>4.38041</v>
      </c>
      <c r="AL184" s="987">
        <v>0.49382</v>
      </c>
      <c r="AM184" s="460">
        <v>1.60617</v>
      </c>
      <c r="AN184" s="461">
        <v>2.28042</v>
      </c>
      <c r="AO184" s="461">
        <v>2.09999</v>
      </c>
      <c r="AP184" s="461">
        <v>0.18187</v>
      </c>
      <c r="AQ184" s="461">
        <v>3.06031</v>
      </c>
      <c r="AR184" s="461">
        <v>0.30185</v>
      </c>
      <c r="AS184" s="461">
        <v>0.67927</v>
      </c>
      <c r="AT184" s="461">
        <v>2.07919</v>
      </c>
      <c r="AU184" s="461">
        <v>4.59798</v>
      </c>
      <c r="AV184" s="461">
        <v>0.67219</v>
      </c>
      <c r="AW184" s="461">
        <v>1.76098</v>
      </c>
      <c r="AX184" s="462">
        <v>2.25574</v>
      </c>
      <c r="AY184" s="988">
        <v>0</v>
      </c>
      <c r="AZ184" s="985">
        <v>1</v>
      </c>
      <c r="BA184" s="989">
        <v>137389</v>
      </c>
      <c r="BB184" s="990">
        <f>BA184/AB184</f>
        <v>2497.981818181820</v>
      </c>
      <c r="BC184" s="991">
        <v>0</v>
      </c>
      <c r="BD184" s="463">
        <v>43657</v>
      </c>
      <c r="BE184" s="455">
        <v>17</v>
      </c>
      <c r="BF184" s="455">
        <v>17</v>
      </c>
      <c r="BG184" s="455">
        <v>0</v>
      </c>
      <c r="BH184" s="455">
        <v>96</v>
      </c>
      <c r="BI184" s="455">
        <v>2</v>
      </c>
      <c r="BJ184" s="455">
        <v>48</v>
      </c>
      <c r="BK184" s="455">
        <v>144</v>
      </c>
      <c r="BL184" s="464">
        <v>43209</v>
      </c>
      <c r="BM184" s="455">
        <v>9</v>
      </c>
      <c r="BN184" s="455">
        <v>9</v>
      </c>
      <c r="BO184" s="455">
        <v>0</v>
      </c>
      <c r="BP184" s="455">
        <v>36</v>
      </c>
      <c r="BQ184" s="455">
        <v>1</v>
      </c>
      <c r="BR184" s="455">
        <v>0</v>
      </c>
      <c r="BS184" s="455">
        <v>36</v>
      </c>
      <c r="BT184" s="464">
        <v>42852</v>
      </c>
      <c r="BU184" s="455">
        <v>7</v>
      </c>
      <c r="BV184" s="455">
        <v>7</v>
      </c>
      <c r="BW184" s="455">
        <v>0</v>
      </c>
      <c r="BX184" s="455">
        <v>28</v>
      </c>
      <c r="BY184" s="455">
        <v>1</v>
      </c>
      <c r="BZ184" s="455">
        <v>0</v>
      </c>
      <c r="CA184" s="455">
        <v>28</v>
      </c>
      <c r="CB184" s="455">
        <v>88.667</v>
      </c>
      <c r="CC184" s="455">
        <v>0</v>
      </c>
      <c r="CD184" s="465"/>
      <c r="CE184" s="455">
        <v>1</v>
      </c>
      <c r="CF184" s="218"/>
      <c r="CG184" s="992">
        <v>196.08</v>
      </c>
      <c r="CH184" s="993">
        <v>19.61</v>
      </c>
      <c r="CI184" s="994">
        <v>1</v>
      </c>
      <c r="CJ184" s="210">
        <v>94.73699999999999</v>
      </c>
      <c r="CK184" s="995">
        <v>75</v>
      </c>
      <c r="CL184" s="996">
        <v>1</v>
      </c>
    </row>
    <row r="185" ht="14.7" customHeight="1">
      <c r="A185" t="s" s="166">
        <v>102</v>
      </c>
      <c r="B185" t="s" s="167">
        <v>583</v>
      </c>
      <c r="C185" s="259">
        <v>5</v>
      </c>
      <c r="D185" s="259">
        <v>5</v>
      </c>
      <c r="E185" s="169">
        <v>4</v>
      </c>
      <c r="F185" s="171">
        <v>2</v>
      </c>
      <c r="G185" s="342">
        <v>2</v>
      </c>
      <c r="H185" s="343">
        <v>5</v>
      </c>
      <c r="I185" s="343">
        <v>1</v>
      </c>
      <c r="J185" s="344">
        <v>3</v>
      </c>
      <c r="K185" s="262">
        <v>43532</v>
      </c>
      <c r="L185" s="177">
        <v>0</v>
      </c>
      <c r="M185" s="263">
        <v>0</v>
      </c>
      <c r="N185" t="s" s="253">
        <v>128</v>
      </c>
      <c r="O185" t="s" s="264">
        <v>225</v>
      </c>
      <c r="P185" t="s" s="925">
        <v>579</v>
      </c>
      <c r="Q185" t="s" s="181">
        <v>107</v>
      </c>
      <c r="R185" s="182"/>
      <c r="S185" t="s" s="183">
        <v>584</v>
      </c>
      <c r="T185" t="s" s="224">
        <v>370</v>
      </c>
      <c r="U185" s="185">
        <v>23430</v>
      </c>
      <c r="V185" t="s" s="225">
        <v>110</v>
      </c>
      <c r="W185" s="226">
        <v>38</v>
      </c>
      <c r="X185" t="s" s="227">
        <v>371</v>
      </c>
      <c r="Y185" s="228">
        <v>85</v>
      </c>
      <c r="Z185" s="228">
        <v>35</v>
      </c>
      <c r="AA185" s="229">
        <v>39</v>
      </c>
      <c r="AB185" s="191">
        <v>34</v>
      </c>
      <c r="AC185" s="177">
        <v>26.5</v>
      </c>
      <c r="AD185" s="192">
        <f>AC185/AB185</f>
        <v>0.779411764705882</v>
      </c>
      <c r="AE185" s="177">
        <v>28.9347826086957</v>
      </c>
      <c r="AF185" s="192">
        <f>AE185/AB185</f>
        <v>0.851023017902815</v>
      </c>
      <c r="AG185" s="192">
        <f>AC185/AE185</f>
        <v>0.915852742299022</v>
      </c>
      <c r="AH185" s="193"/>
      <c r="AI185" t="s" s="230">
        <v>120</v>
      </c>
      <c r="AJ185" s="195">
        <v>0</v>
      </c>
      <c r="AK185" s="196">
        <v>4.54929</v>
      </c>
      <c r="AL185" s="196">
        <v>1.03474</v>
      </c>
      <c r="AM185" s="346">
        <v>1.24853</v>
      </c>
      <c r="AN185" s="347">
        <v>2.26601</v>
      </c>
      <c r="AO185" s="347">
        <v>2.28328</v>
      </c>
      <c r="AP185" s="347">
        <v>0.00628</v>
      </c>
      <c r="AQ185" s="347">
        <v>3.06473</v>
      </c>
      <c r="AR185" s="347">
        <v>0.32487</v>
      </c>
      <c r="AS185" s="347">
        <v>0.66923</v>
      </c>
      <c r="AT185" s="347">
        <v>2.07063</v>
      </c>
      <c r="AU185" s="347">
        <v>4.76835</v>
      </c>
      <c r="AV185" s="347">
        <v>1.30871</v>
      </c>
      <c r="AW185" s="347">
        <v>1.38941</v>
      </c>
      <c r="AX185" s="348">
        <v>2.25075</v>
      </c>
      <c r="AY185" s="234">
        <v>0</v>
      </c>
      <c r="AZ185" s="195">
        <v>0</v>
      </c>
      <c r="BA185" s="235">
        <v>0</v>
      </c>
      <c r="BB185" s="255">
        <f>BA185/AB185</f>
        <v>0</v>
      </c>
      <c r="BC185" s="203">
        <v>0</v>
      </c>
      <c r="BD185" s="350">
        <v>43532</v>
      </c>
      <c r="BE185" s="343">
        <v>3</v>
      </c>
      <c r="BF185" s="343">
        <v>3</v>
      </c>
      <c r="BG185" s="343">
        <v>0</v>
      </c>
      <c r="BH185" s="343">
        <v>24</v>
      </c>
      <c r="BI185" s="343">
        <v>1</v>
      </c>
      <c r="BJ185" s="343">
        <v>0</v>
      </c>
      <c r="BK185" s="343">
        <v>24</v>
      </c>
      <c r="BL185" s="351">
        <v>42985</v>
      </c>
      <c r="BM185" s="343">
        <v>1</v>
      </c>
      <c r="BN185" s="343">
        <v>1</v>
      </c>
      <c r="BO185" s="343">
        <v>0</v>
      </c>
      <c r="BP185" s="343">
        <v>20</v>
      </c>
      <c r="BQ185" s="343">
        <v>0</v>
      </c>
      <c r="BR185" s="343">
        <v>0</v>
      </c>
      <c r="BS185" s="343">
        <v>20</v>
      </c>
      <c r="BT185" s="351">
        <v>42558</v>
      </c>
      <c r="BU185" s="343">
        <v>3</v>
      </c>
      <c r="BV185" s="343">
        <v>3</v>
      </c>
      <c r="BW185" s="343">
        <v>0</v>
      </c>
      <c r="BX185" s="343">
        <v>28</v>
      </c>
      <c r="BY185" s="343">
        <v>1</v>
      </c>
      <c r="BZ185" s="343">
        <v>0</v>
      </c>
      <c r="CA185" s="343">
        <v>28</v>
      </c>
      <c r="CB185" s="343">
        <v>23.333</v>
      </c>
      <c r="CC185" s="343">
        <v>0</v>
      </c>
      <c r="CD185" s="352"/>
      <c r="CE185" s="343">
        <v>0</v>
      </c>
      <c r="CF185" s="160"/>
      <c r="CG185" s="303">
        <v>1192.31</v>
      </c>
      <c r="CH185" s="208">
        <v>153.85</v>
      </c>
      <c r="CI185" s="240">
        <v>4</v>
      </c>
      <c r="CJ185" s="257">
        <v>80</v>
      </c>
      <c r="CK185" s="299">
        <v>72.22199999999999</v>
      </c>
      <c r="CL185" s="212">
        <v>0</v>
      </c>
    </row>
    <row r="186" ht="14.7" customHeight="1">
      <c r="A186" t="s" s="166">
        <v>102</v>
      </c>
      <c r="B186" t="s" s="167">
        <v>585</v>
      </c>
      <c r="C186" s="169">
        <v>4</v>
      </c>
      <c r="D186" s="260">
        <v>3</v>
      </c>
      <c r="E186" s="260">
        <v>3</v>
      </c>
      <c r="F186" s="261">
        <v>5</v>
      </c>
      <c r="G186" s="555">
        <v>5</v>
      </c>
      <c r="H186" s="527">
        <v>3</v>
      </c>
      <c r="I186" s="527">
        <v>5</v>
      </c>
      <c r="J186" s="528">
        <v>5</v>
      </c>
      <c r="K186" s="175">
        <v>43713</v>
      </c>
      <c r="L186" s="177">
        <v>0</v>
      </c>
      <c r="M186" s="177">
        <v>1</v>
      </c>
      <c r="N186" s="273">
        <v>44140</v>
      </c>
      <c r="O186" t="s" s="179">
        <v>225</v>
      </c>
      <c r="P186" t="s" s="925">
        <v>579</v>
      </c>
      <c r="Q186" t="s" s="181">
        <v>107</v>
      </c>
      <c r="R186" t="s" s="253">
        <v>123</v>
      </c>
      <c r="S186" t="s" s="183">
        <v>373</v>
      </c>
      <c r="T186" t="s" s="224">
        <v>374</v>
      </c>
      <c r="U186" s="185">
        <v>23188</v>
      </c>
      <c r="V186" t="s" s="225">
        <v>110</v>
      </c>
      <c r="W186" s="226">
        <v>11</v>
      </c>
      <c r="X186" t="s" s="227">
        <v>375</v>
      </c>
      <c r="Y186" s="228">
        <v>11</v>
      </c>
      <c r="Z186" s="228">
        <v>8</v>
      </c>
      <c r="AA186" s="229">
        <v>12</v>
      </c>
      <c r="AB186" s="191">
        <v>60</v>
      </c>
      <c r="AC186" s="177">
        <v>45.5</v>
      </c>
      <c r="AD186" s="192">
        <f>AC186/AB186</f>
        <v>0.758333333333333</v>
      </c>
      <c r="AE186" s="177">
        <v>46.7282608695652</v>
      </c>
      <c r="AF186" s="192">
        <f>AE186/AB186</f>
        <v>0.778804347826087</v>
      </c>
      <c r="AG186" s="192">
        <f>AC186/AE186</f>
        <v>0.973714817399396</v>
      </c>
      <c r="AH186" s="193"/>
      <c r="AI186" t="s" s="230">
        <v>120</v>
      </c>
      <c r="AJ186" s="195">
        <v>0</v>
      </c>
      <c r="AK186" s="196">
        <v>4.28698</v>
      </c>
      <c r="AL186" s="197">
        <v>0.65005</v>
      </c>
      <c r="AM186" s="532">
        <v>1.27995</v>
      </c>
      <c r="AN186" s="533">
        <v>2.35698</v>
      </c>
      <c r="AO186" s="533">
        <v>1.93</v>
      </c>
      <c r="AP186" s="533">
        <v>0.44178</v>
      </c>
      <c r="AQ186" s="533">
        <v>3.23729</v>
      </c>
      <c r="AR186" s="533">
        <v>0.37678</v>
      </c>
      <c r="AS186" s="533">
        <v>0.75825</v>
      </c>
      <c r="AT186" s="533">
        <v>2.10226</v>
      </c>
      <c r="AU186" s="533">
        <v>4.25389</v>
      </c>
      <c r="AV186" s="533">
        <v>0.70889</v>
      </c>
      <c r="AW186" s="533">
        <v>1.25715</v>
      </c>
      <c r="AX186" s="534">
        <v>2.30587</v>
      </c>
      <c r="AY186" s="195">
        <v>0</v>
      </c>
      <c r="AZ186" s="195">
        <v>0</v>
      </c>
      <c r="BA186" s="235">
        <v>0</v>
      </c>
      <c r="BB186" s="255">
        <f>BA186/AB186</f>
        <v>0</v>
      </c>
      <c r="BC186" s="203">
        <v>0</v>
      </c>
      <c r="BD186" s="535">
        <v>43713</v>
      </c>
      <c r="BE186" s="527">
        <v>8</v>
      </c>
      <c r="BF186" s="527">
        <v>8</v>
      </c>
      <c r="BG186" s="527">
        <v>0</v>
      </c>
      <c r="BH186" s="527">
        <v>36</v>
      </c>
      <c r="BI186" s="527">
        <v>1</v>
      </c>
      <c r="BJ186" s="527">
        <v>0</v>
      </c>
      <c r="BK186" s="527">
        <v>36</v>
      </c>
      <c r="BL186" s="536">
        <v>43223</v>
      </c>
      <c r="BM186" s="527">
        <v>13</v>
      </c>
      <c r="BN186" s="527">
        <v>13</v>
      </c>
      <c r="BO186" s="527">
        <v>0</v>
      </c>
      <c r="BP186" s="527">
        <v>56</v>
      </c>
      <c r="BQ186" s="527">
        <v>1</v>
      </c>
      <c r="BR186" s="527">
        <v>0</v>
      </c>
      <c r="BS186" s="527">
        <v>56</v>
      </c>
      <c r="BT186" s="536">
        <v>42908</v>
      </c>
      <c r="BU186" s="527">
        <v>14</v>
      </c>
      <c r="BV186" s="527">
        <v>14</v>
      </c>
      <c r="BW186" s="527">
        <v>0</v>
      </c>
      <c r="BX186" s="527">
        <v>88</v>
      </c>
      <c r="BY186" s="527">
        <v>1</v>
      </c>
      <c r="BZ186" s="527">
        <v>0</v>
      </c>
      <c r="CA186" s="527">
        <v>88</v>
      </c>
      <c r="CB186" s="527">
        <v>51.333</v>
      </c>
      <c r="CC186" s="527">
        <v>0</v>
      </c>
      <c r="CD186" s="537"/>
      <c r="CE186" s="527">
        <v>0</v>
      </c>
      <c r="CF186" s="218"/>
      <c r="CG186" s="207">
        <v>80</v>
      </c>
      <c r="CH186" s="239">
        <v>0</v>
      </c>
      <c r="CI186" s="240">
        <v>0</v>
      </c>
      <c r="CJ186" s="301">
        <v>100</v>
      </c>
      <c r="CK186" s="299">
        <v>72.941</v>
      </c>
      <c r="CL186" s="212">
        <v>0</v>
      </c>
    </row>
    <row r="187" ht="14.7" customHeight="1">
      <c r="A187" t="s" s="166">
        <v>102</v>
      </c>
      <c r="B187" t="s" s="167">
        <v>586</v>
      </c>
      <c r="C187" s="169">
        <v>4</v>
      </c>
      <c r="D187" s="260">
        <v>3</v>
      </c>
      <c r="E187" s="169">
        <v>4</v>
      </c>
      <c r="F187" s="341">
        <v>3</v>
      </c>
      <c r="G187" s="326">
        <v>3</v>
      </c>
      <c r="H187" s="327">
        <v>3</v>
      </c>
      <c r="I187" s="327">
        <v>3</v>
      </c>
      <c r="J187" s="129"/>
      <c r="K187" s="175">
        <v>43719</v>
      </c>
      <c r="L187" s="308">
        <v>44202</v>
      </c>
      <c r="M187" s="177">
        <v>1</v>
      </c>
      <c r="N187" s="289">
        <v>44202</v>
      </c>
      <c r="O187" t="s" s="179">
        <v>225</v>
      </c>
      <c r="P187" t="s" s="925">
        <v>579</v>
      </c>
      <c r="Q187" t="s" s="181">
        <v>107</v>
      </c>
      <c r="R187" s="182"/>
      <c r="S187" t="s" s="183">
        <v>587</v>
      </c>
      <c r="T187" t="s" s="224">
        <v>588</v>
      </c>
      <c r="U187" s="185">
        <v>23109</v>
      </c>
      <c r="V187" t="s" s="225">
        <v>110</v>
      </c>
      <c r="W187" s="226">
        <v>50</v>
      </c>
      <c r="X187" t="s" s="227">
        <v>589</v>
      </c>
      <c r="Y187" s="228">
        <v>31</v>
      </c>
      <c r="Z187" s="228">
        <v>16</v>
      </c>
      <c r="AA187" s="229">
        <v>41</v>
      </c>
      <c r="AB187" s="191">
        <v>60</v>
      </c>
      <c r="AC187" s="177">
        <v>50.2</v>
      </c>
      <c r="AD187" s="192">
        <f>AC187/AB187</f>
        <v>0.836666666666667</v>
      </c>
      <c r="AE187" s="177">
        <v>58.9021739130435</v>
      </c>
      <c r="AF187" s="192">
        <f>AE187/AB187</f>
        <v>0.981702898550725</v>
      </c>
      <c r="AG187" s="192">
        <f>AC187/AE187</f>
        <v>0.85226056467983</v>
      </c>
      <c r="AH187" s="193"/>
      <c r="AI187" t="s" s="230">
        <v>120</v>
      </c>
      <c r="AJ187" s="195">
        <v>0</v>
      </c>
      <c r="AK187" s="197">
        <v>3.43443</v>
      </c>
      <c r="AL187" s="266">
        <v>0.45864</v>
      </c>
      <c r="AM187" s="152">
        <v>0.8914800000000001</v>
      </c>
      <c r="AN187" s="153">
        <v>2.08431</v>
      </c>
      <c r="AO187" s="153">
        <v>1.35012</v>
      </c>
      <c r="AP187" s="153">
        <v>0.00465</v>
      </c>
      <c r="AQ187" s="153">
        <v>3.13545</v>
      </c>
      <c r="AR187" s="153">
        <v>0.33113</v>
      </c>
      <c r="AS187" s="153">
        <v>0.69777</v>
      </c>
      <c r="AT187" s="153">
        <v>2.10655</v>
      </c>
      <c r="AU187" s="153">
        <v>3.51861</v>
      </c>
      <c r="AV187" s="153">
        <v>0.5691000000000001</v>
      </c>
      <c r="AW187" s="153">
        <v>0.95148</v>
      </c>
      <c r="AX187" s="154">
        <v>2.03497</v>
      </c>
      <c r="AY187" s="195">
        <v>1</v>
      </c>
      <c r="AZ187" s="195">
        <v>0</v>
      </c>
      <c r="BA187" s="235">
        <v>0</v>
      </c>
      <c r="BB187" s="255">
        <f>BA187/AB187</f>
        <v>0</v>
      </c>
      <c r="BC187" s="203">
        <v>0</v>
      </c>
      <c r="BD187" s="158">
        <v>43719</v>
      </c>
      <c r="BE187" s="327">
        <v>11</v>
      </c>
      <c r="BF187" s="327">
        <v>10</v>
      </c>
      <c r="BG187" s="327">
        <v>1</v>
      </c>
      <c r="BH187" s="327">
        <v>64</v>
      </c>
      <c r="BI187" s="327">
        <v>1</v>
      </c>
      <c r="BJ187" s="327">
        <v>0</v>
      </c>
      <c r="BK187" s="327">
        <v>64</v>
      </c>
      <c r="BL187" s="159">
        <v>43258</v>
      </c>
      <c r="BM187" s="327">
        <v>4</v>
      </c>
      <c r="BN187" s="327">
        <v>4</v>
      </c>
      <c r="BO187" s="327">
        <v>0</v>
      </c>
      <c r="BP187" s="327">
        <v>16</v>
      </c>
      <c r="BQ187" s="327">
        <v>1</v>
      </c>
      <c r="BR187" s="327">
        <v>0</v>
      </c>
      <c r="BS187" s="327">
        <v>16</v>
      </c>
      <c r="BT187" s="159">
        <v>42853</v>
      </c>
      <c r="BU187" s="327">
        <v>3</v>
      </c>
      <c r="BV187" s="327">
        <v>3</v>
      </c>
      <c r="BW187" s="327">
        <v>0</v>
      </c>
      <c r="BX187" s="327">
        <v>12</v>
      </c>
      <c r="BY187" s="327">
        <v>1</v>
      </c>
      <c r="BZ187" s="327">
        <v>0</v>
      </c>
      <c r="CA187" s="327">
        <v>12</v>
      </c>
      <c r="CB187" s="327">
        <v>39.333</v>
      </c>
      <c r="CC187" s="327">
        <v>0</v>
      </c>
      <c r="CD187" s="128"/>
      <c r="CE187" s="327">
        <v>0</v>
      </c>
      <c r="CF187" s="160"/>
      <c r="CG187" s="304">
        <v>981.48</v>
      </c>
      <c r="CH187" s="208">
        <v>111.11</v>
      </c>
      <c r="CI187" s="212">
        <v>6</v>
      </c>
      <c r="CJ187" s="301">
        <v>90.90900000000001</v>
      </c>
      <c r="CK187" s="299">
        <v>65.455</v>
      </c>
      <c r="CL187" s="212">
        <v>0</v>
      </c>
    </row>
    <row r="188" ht="14.7" customHeight="1">
      <c r="A188" t="s" s="166">
        <v>102</v>
      </c>
      <c r="B188" t="s" s="167">
        <v>590</v>
      </c>
      <c r="C188" s="259">
        <v>5</v>
      </c>
      <c r="D188" s="169">
        <v>4</v>
      </c>
      <c r="E188" s="259">
        <v>5</v>
      </c>
      <c r="F188" s="302">
        <v>4</v>
      </c>
      <c r="G188" s="555">
        <v>4</v>
      </c>
      <c r="H188" s="527">
        <v>4</v>
      </c>
      <c r="I188" s="527">
        <v>4</v>
      </c>
      <c r="J188" s="752"/>
      <c r="K188" s="556">
        <v>43398</v>
      </c>
      <c r="L188" s="177">
        <v>0</v>
      </c>
      <c r="M188" s="177">
        <v>1</v>
      </c>
      <c r="N188" s="178">
        <v>44131</v>
      </c>
      <c r="O188" t="s" s="179">
        <v>225</v>
      </c>
      <c r="P188" t="s" s="925">
        <v>579</v>
      </c>
      <c r="Q188" t="s" s="181">
        <v>107</v>
      </c>
      <c r="R188" s="182"/>
      <c r="S188" t="s" s="183">
        <v>591</v>
      </c>
      <c r="T188" t="s" s="224">
        <v>592</v>
      </c>
      <c r="U188" s="185">
        <v>23149</v>
      </c>
      <c r="V188" t="s" s="225">
        <v>133</v>
      </c>
      <c r="W188" s="226">
        <v>66</v>
      </c>
      <c r="X188" t="s" s="227">
        <v>593</v>
      </c>
      <c r="Y188" s="228">
        <v>59</v>
      </c>
      <c r="Z188" s="228">
        <v>32</v>
      </c>
      <c r="AA188" s="229">
        <v>75</v>
      </c>
      <c r="AB188" s="191">
        <v>60</v>
      </c>
      <c r="AC188" s="177">
        <v>50.7</v>
      </c>
      <c r="AD188" s="192">
        <f>AC188/AB188</f>
        <v>0.845</v>
      </c>
      <c r="AE188" s="177">
        <v>57.9673913043478</v>
      </c>
      <c r="AF188" s="192">
        <f>AE188/AB188</f>
        <v>0.966123188405797</v>
      </c>
      <c r="AG188" s="192">
        <f>AC188/AE188</f>
        <v>0.874629664354023</v>
      </c>
      <c r="AH188" s="193"/>
      <c r="AI188" t="s" s="230">
        <v>120</v>
      </c>
      <c r="AJ188" s="195">
        <v>0</v>
      </c>
      <c r="AK188" s="197">
        <v>3.28544</v>
      </c>
      <c r="AL188" s="197">
        <v>0.65803</v>
      </c>
      <c r="AM188" s="532">
        <v>0.76961</v>
      </c>
      <c r="AN188" s="533">
        <v>1.85779</v>
      </c>
      <c r="AO188" s="533">
        <v>1.42765</v>
      </c>
      <c r="AP188" s="533">
        <v>0.01035</v>
      </c>
      <c r="AQ188" s="533">
        <v>2.85643</v>
      </c>
      <c r="AR188" s="533">
        <v>0.28321</v>
      </c>
      <c r="AS188" s="533">
        <v>0.63847</v>
      </c>
      <c r="AT188" s="533">
        <v>1.93475</v>
      </c>
      <c r="AU188" s="533">
        <v>3.69477</v>
      </c>
      <c r="AV188" s="533">
        <v>0.95469</v>
      </c>
      <c r="AW188" s="533">
        <v>0.89771</v>
      </c>
      <c r="AX188" s="534">
        <v>1.97488</v>
      </c>
      <c r="AY188" s="234">
        <v>0</v>
      </c>
      <c r="AZ188" s="195">
        <v>0</v>
      </c>
      <c r="BA188" s="235">
        <v>0</v>
      </c>
      <c r="BB188" s="255">
        <f>BA188/AB188</f>
        <v>0</v>
      </c>
      <c r="BC188" s="203">
        <v>0</v>
      </c>
      <c r="BD188" s="535">
        <v>43398</v>
      </c>
      <c r="BE188" s="527">
        <v>3</v>
      </c>
      <c r="BF188" s="527">
        <v>3</v>
      </c>
      <c r="BG188" s="527">
        <v>0</v>
      </c>
      <c r="BH188" s="527">
        <v>12</v>
      </c>
      <c r="BI188" s="527">
        <v>1</v>
      </c>
      <c r="BJ188" s="527">
        <v>0</v>
      </c>
      <c r="BK188" s="527">
        <v>12</v>
      </c>
      <c r="BL188" s="536">
        <v>42985</v>
      </c>
      <c r="BM188" s="527">
        <v>3</v>
      </c>
      <c r="BN188" s="527">
        <v>3</v>
      </c>
      <c r="BO188" s="527">
        <v>0</v>
      </c>
      <c r="BP188" s="527">
        <v>12</v>
      </c>
      <c r="BQ188" s="527">
        <v>1</v>
      </c>
      <c r="BR188" s="527">
        <v>0</v>
      </c>
      <c r="BS188" s="527">
        <v>12</v>
      </c>
      <c r="BT188" s="536">
        <v>42614</v>
      </c>
      <c r="BU188" s="527">
        <v>4</v>
      </c>
      <c r="BV188" s="527">
        <v>4</v>
      </c>
      <c r="BW188" s="527">
        <v>0</v>
      </c>
      <c r="BX188" s="527">
        <v>20</v>
      </c>
      <c r="BY188" s="527">
        <v>1</v>
      </c>
      <c r="BZ188" s="527">
        <v>0</v>
      </c>
      <c r="CA188" s="527">
        <v>20</v>
      </c>
      <c r="CB188" s="527">
        <v>13.333</v>
      </c>
      <c r="CC188" s="527">
        <v>0</v>
      </c>
      <c r="CD188" s="537"/>
      <c r="CE188" s="527">
        <v>0</v>
      </c>
      <c r="CF188" s="218"/>
      <c r="CG188" s="207">
        <v>0</v>
      </c>
      <c r="CH188" s="239">
        <v>0</v>
      </c>
      <c r="CI188" s="240">
        <v>0</v>
      </c>
      <c r="CJ188" s="301">
        <v>93.22</v>
      </c>
      <c r="CK188" s="299">
        <v>72.152</v>
      </c>
      <c r="CL188" s="212">
        <v>0</v>
      </c>
    </row>
    <row r="189" ht="14.7" customHeight="1">
      <c r="A189" s="893"/>
      <c r="B189" t="s" s="929">
        <v>579</v>
      </c>
      <c r="C189" s="930">
        <f>AVERAGE(C184:C188)</f>
        <v>4.5</v>
      </c>
      <c r="D189" s="894">
        <f>AVERAGE(D184:D188)</f>
        <v>3.8</v>
      </c>
      <c r="E189" s="894">
        <f>AVERAGE(E184:E188)</f>
        <v>3.6</v>
      </c>
      <c r="F189" s="894">
        <f>AVERAGE(F184:F188)</f>
        <v>3.6</v>
      </c>
      <c r="G189" s="216"/>
      <c r="H189" s="217"/>
      <c r="I189" s="217"/>
      <c r="J189" s="307"/>
      <c r="K189" s="897"/>
      <c r="L189" s="897"/>
      <c r="M189" s="897"/>
      <c r="N189" s="898"/>
      <c r="O189" s="899"/>
      <c r="P189" s="899"/>
      <c r="Q189" s="900"/>
      <c r="R189" s="901"/>
      <c r="S189" s="902"/>
      <c r="T189" s="903"/>
      <c r="U189" s="904"/>
      <c r="V189" s="905"/>
      <c r="W189" s="906"/>
      <c r="X189" s="909"/>
      <c r="Y189" s="909"/>
      <c r="Z189" s="909"/>
      <c r="AA189" s="910"/>
      <c r="AB189" s="911"/>
      <c r="AC189" s="897"/>
      <c r="AD189" s="897">
        <f>AC189/AB189</f>
      </c>
      <c r="AE189" s="897"/>
      <c r="AF189" s="897">
        <f>AE189/AB189</f>
      </c>
      <c r="AG189" s="897">
        <f>AC189/AE189</f>
      </c>
      <c r="AH189" s="912"/>
      <c r="AI189" s="897"/>
      <c r="AJ189" s="897"/>
      <c r="AK189" s="897"/>
      <c r="AL189" s="897"/>
      <c r="AM189" s="231"/>
      <c r="AN189" s="232"/>
      <c r="AO189" s="232"/>
      <c r="AP189" s="232"/>
      <c r="AQ189" s="232"/>
      <c r="AR189" s="232"/>
      <c r="AS189" s="232"/>
      <c r="AT189" s="232"/>
      <c r="AU189" s="232"/>
      <c r="AV189" s="232"/>
      <c r="AW189" s="232"/>
      <c r="AX189" s="233"/>
      <c r="AY189" s="963"/>
      <c r="AZ189" s="897"/>
      <c r="BA189" s="913"/>
      <c r="BB189" s="914">
        <f>BA189/AB189</f>
      </c>
      <c r="BC189" s="898"/>
      <c r="BD189" s="237"/>
      <c r="BE189" s="217"/>
      <c r="BF189" s="217"/>
      <c r="BG189" s="217"/>
      <c r="BH189" s="217"/>
      <c r="BI189" s="217"/>
      <c r="BJ189" s="217"/>
      <c r="BK189" s="217"/>
      <c r="BL189" s="238"/>
      <c r="BM189" s="217"/>
      <c r="BN189" s="217"/>
      <c r="BO189" s="217"/>
      <c r="BP189" s="217"/>
      <c r="BQ189" s="217"/>
      <c r="BR189" s="217"/>
      <c r="BS189" s="217"/>
      <c r="BT189" s="238"/>
      <c r="BU189" s="217"/>
      <c r="BV189" s="217"/>
      <c r="BW189" s="217"/>
      <c r="BX189" s="217"/>
      <c r="BY189" s="217"/>
      <c r="BZ189" s="217"/>
      <c r="CA189" s="217"/>
      <c r="CB189" s="217"/>
      <c r="CC189" s="217"/>
      <c r="CD189" s="217"/>
      <c r="CE189" s="217"/>
      <c r="CF189" s="218"/>
      <c r="CG189" s="915"/>
      <c r="CH189" s="916"/>
      <c r="CI189" s="917"/>
      <c r="CJ189" s="875"/>
      <c r="CK189" s="886"/>
      <c r="CL189" s="917"/>
    </row>
    <row r="190" ht="39.55" customHeight="1">
      <c r="A190" t="s" s="166">
        <v>102</v>
      </c>
      <c r="B190" t="s" s="167">
        <v>594</v>
      </c>
      <c r="C190" s="169">
        <v>4</v>
      </c>
      <c r="D190" s="318">
        <v>1</v>
      </c>
      <c r="E190" s="169">
        <v>4</v>
      </c>
      <c r="F190" s="261">
        <v>5</v>
      </c>
      <c r="G190" s="246">
        <v>5</v>
      </c>
      <c r="H190" s="247">
        <v>1</v>
      </c>
      <c r="I190" s="247">
        <v>5</v>
      </c>
      <c r="J190" s="248">
        <v>5</v>
      </c>
      <c r="K190" s="262">
        <v>43546</v>
      </c>
      <c r="L190" s="177">
        <v>0</v>
      </c>
      <c r="M190" s="263">
        <v>0</v>
      </c>
      <c r="N190" t="s" s="997">
        <v>128</v>
      </c>
      <c r="O190" t="s" s="264">
        <v>225</v>
      </c>
      <c r="P190" t="s" s="310">
        <v>595</v>
      </c>
      <c r="Q190" t="s" s="181">
        <v>107</v>
      </c>
      <c r="R190" s="182"/>
      <c r="S190" t="s" s="183">
        <v>596</v>
      </c>
      <c r="T190" t="s" s="291">
        <v>597</v>
      </c>
      <c r="U190" s="292">
        <v>23661</v>
      </c>
      <c r="V190" t="s" s="293">
        <v>110</v>
      </c>
      <c r="W190" s="294">
        <v>80</v>
      </c>
      <c r="X190" t="s" s="295">
        <v>598</v>
      </c>
      <c r="Y190" s="296">
        <v>62</v>
      </c>
      <c r="Z190" s="296">
        <v>45</v>
      </c>
      <c r="AA190" s="297">
        <v>80</v>
      </c>
      <c r="AB190" s="191">
        <v>130</v>
      </c>
      <c r="AC190" s="177">
        <v>92.40000000000001</v>
      </c>
      <c r="AD190" s="192">
        <f>AC190/AB190</f>
        <v>0.710769230769231</v>
      </c>
      <c r="AE190" s="177">
        <v>111.989130434783</v>
      </c>
      <c r="AF190" s="192">
        <f>AE190/AB190</f>
        <v>0.861454849498331</v>
      </c>
      <c r="AG190" s="192">
        <f>AC190/AE190</f>
        <v>0.82508007376492</v>
      </c>
      <c r="AH190" s="193"/>
      <c r="AI190" t="s" s="230">
        <v>120</v>
      </c>
      <c r="AJ190" s="195">
        <v>0</v>
      </c>
      <c r="AK190" s="322">
        <v>2.54678</v>
      </c>
      <c r="AL190" s="322">
        <v>0.2552</v>
      </c>
      <c r="AM190" s="231">
        <v>1.00704</v>
      </c>
      <c r="AN190" s="232">
        <v>1.28453</v>
      </c>
      <c r="AO190" s="232">
        <v>1.26225</v>
      </c>
      <c r="AP190" s="232">
        <v>0.02952</v>
      </c>
      <c r="AQ190" s="232">
        <v>3.12163</v>
      </c>
      <c r="AR190" s="232">
        <v>0.29446</v>
      </c>
      <c r="AS190" s="232">
        <v>0.70146</v>
      </c>
      <c r="AT190" s="232">
        <v>2.1257</v>
      </c>
      <c r="AU190" s="232">
        <v>2.62076</v>
      </c>
      <c r="AV190" s="232">
        <v>0.35611</v>
      </c>
      <c r="AW190" s="232">
        <v>1.06917</v>
      </c>
      <c r="AX190" s="233">
        <v>1.24282</v>
      </c>
      <c r="AY190" s="195">
        <v>1</v>
      </c>
      <c r="AZ190" s="195">
        <v>0</v>
      </c>
      <c r="BA190" s="235">
        <v>0</v>
      </c>
      <c r="BB190" s="255">
        <f>BA190/AB190</f>
        <v>0</v>
      </c>
      <c r="BC190" s="203">
        <v>0</v>
      </c>
      <c r="BD190" s="256">
        <v>43546</v>
      </c>
      <c r="BE190" s="247">
        <v>12</v>
      </c>
      <c r="BF190" s="247">
        <v>12</v>
      </c>
      <c r="BG190" s="247">
        <v>12</v>
      </c>
      <c r="BH190" s="247">
        <v>44</v>
      </c>
      <c r="BI190" s="247">
        <v>1</v>
      </c>
      <c r="BJ190" s="247">
        <v>0</v>
      </c>
      <c r="BK190" s="247">
        <v>44</v>
      </c>
      <c r="BL190" s="238">
        <v>42951</v>
      </c>
      <c r="BM190" s="247">
        <v>3</v>
      </c>
      <c r="BN190" s="247">
        <v>3</v>
      </c>
      <c r="BO190" s="247">
        <v>0</v>
      </c>
      <c r="BP190" s="247">
        <v>32</v>
      </c>
      <c r="BQ190" s="247">
        <v>1</v>
      </c>
      <c r="BR190" s="247">
        <v>0</v>
      </c>
      <c r="BS190" s="247">
        <v>32</v>
      </c>
      <c r="BT190" s="238">
        <v>42531</v>
      </c>
      <c r="BU190" s="247">
        <v>3</v>
      </c>
      <c r="BV190" s="247">
        <v>3</v>
      </c>
      <c r="BW190" s="247">
        <v>0</v>
      </c>
      <c r="BX190" s="247">
        <v>16</v>
      </c>
      <c r="BY190" s="247">
        <v>1</v>
      </c>
      <c r="BZ190" s="247">
        <v>0</v>
      </c>
      <c r="CA190" s="247">
        <v>16</v>
      </c>
      <c r="CB190" s="247">
        <v>35.333</v>
      </c>
      <c r="CC190" s="247">
        <v>0</v>
      </c>
      <c r="CD190" s="217"/>
      <c r="CE190" s="247">
        <v>0</v>
      </c>
      <c r="CF190" s="218"/>
      <c r="CG190" s="304">
        <v>505.38</v>
      </c>
      <c r="CH190" s="239">
        <v>0</v>
      </c>
      <c r="CI190" s="240">
        <v>0</v>
      </c>
      <c r="CJ190" s="257">
        <v>89.36199999999999</v>
      </c>
      <c r="CK190" s="299">
        <v>67.15300000000001</v>
      </c>
      <c r="CL190" s="212">
        <v>0</v>
      </c>
    </row>
    <row r="191" ht="39.55" customHeight="1">
      <c r="A191" t="s" s="166">
        <v>102</v>
      </c>
      <c r="B191" t="s" s="167">
        <v>599</v>
      </c>
      <c r="C191" s="170">
        <v>2</v>
      </c>
      <c r="D191" s="260">
        <v>3</v>
      </c>
      <c r="E191" s="170">
        <v>2</v>
      </c>
      <c r="F191" s="341">
        <v>3</v>
      </c>
      <c r="G191" s="246">
        <v>3</v>
      </c>
      <c r="H191" s="247">
        <v>3</v>
      </c>
      <c r="I191" s="247">
        <v>3</v>
      </c>
      <c r="J191" s="248">
        <v>4</v>
      </c>
      <c r="K191" s="175">
        <v>43882</v>
      </c>
      <c r="L191" s="308">
        <v>44208</v>
      </c>
      <c r="M191" s="177">
        <v>3</v>
      </c>
      <c r="N191" s="273">
        <v>44208</v>
      </c>
      <c r="O191" t="s" s="179">
        <v>157</v>
      </c>
      <c r="P191" t="s" s="310">
        <v>595</v>
      </c>
      <c r="Q191" t="s" s="181">
        <v>107</v>
      </c>
      <c r="R191" s="182"/>
      <c r="S191" t="s" s="183">
        <v>244</v>
      </c>
      <c r="T191" t="s" s="184">
        <v>245</v>
      </c>
      <c r="U191" s="185">
        <v>23602</v>
      </c>
      <c r="V191" t="s" s="186">
        <v>110</v>
      </c>
      <c r="W191" s="187">
        <v>73</v>
      </c>
      <c r="X191" t="s" s="188">
        <v>246</v>
      </c>
      <c r="Y191" s="189">
        <v>80</v>
      </c>
      <c r="Z191" s="189">
        <v>59</v>
      </c>
      <c r="AA191" s="190">
        <v>83</v>
      </c>
      <c r="AB191" s="191">
        <v>209</v>
      </c>
      <c r="AC191" s="177">
        <v>169.4</v>
      </c>
      <c r="AD191" s="192">
        <f>AC191/AB191</f>
        <v>0.810526315789474</v>
      </c>
      <c r="AE191" s="177">
        <v>184.510869565217</v>
      </c>
      <c r="AF191" s="192">
        <f>AE191/AB191</f>
        <v>0.882827127106301</v>
      </c>
      <c r="AG191" s="192">
        <f>AC191/AE191</f>
        <v>0.918103092783507</v>
      </c>
      <c r="AH191" s="193"/>
      <c r="AI191" t="s" s="230">
        <v>120</v>
      </c>
      <c r="AJ191" s="195">
        <v>0</v>
      </c>
      <c r="AK191" s="197">
        <v>3.8698</v>
      </c>
      <c r="AL191" s="266">
        <v>0.44058</v>
      </c>
      <c r="AM191" s="231">
        <v>1.40649</v>
      </c>
      <c r="AN191" s="232">
        <v>2.02273</v>
      </c>
      <c r="AO191" s="232">
        <v>1.84707</v>
      </c>
      <c r="AP191" s="232">
        <v>0.10022</v>
      </c>
      <c r="AQ191" s="232">
        <v>3.17386</v>
      </c>
      <c r="AR191" s="232">
        <v>0.33328</v>
      </c>
      <c r="AS191" s="232">
        <v>0.70848</v>
      </c>
      <c r="AT191" s="232">
        <v>2.1321</v>
      </c>
      <c r="AU191" s="232">
        <v>3.91668</v>
      </c>
      <c r="AV191" s="232">
        <v>0.54316</v>
      </c>
      <c r="AW191" s="232">
        <v>1.47847</v>
      </c>
      <c r="AX191" s="233">
        <v>1.95118</v>
      </c>
      <c r="AY191" s="323">
        <v>14</v>
      </c>
      <c r="AZ191" s="195">
        <v>1</v>
      </c>
      <c r="BA191" s="254">
        <v>49491</v>
      </c>
      <c r="BB191" s="255">
        <f>BA191/AB191</f>
        <v>236.799043062201</v>
      </c>
      <c r="BC191" s="203">
        <v>0</v>
      </c>
      <c r="BD191" s="256">
        <v>43882</v>
      </c>
      <c r="BE191" s="247">
        <v>19</v>
      </c>
      <c r="BF191" s="247">
        <v>11</v>
      </c>
      <c r="BG191" s="247">
        <v>5</v>
      </c>
      <c r="BH191" s="247">
        <v>120</v>
      </c>
      <c r="BI191" s="247">
        <v>1</v>
      </c>
      <c r="BJ191" s="247">
        <v>0</v>
      </c>
      <c r="BK191" s="247">
        <v>120</v>
      </c>
      <c r="BL191" s="238">
        <v>43315</v>
      </c>
      <c r="BM191" s="247">
        <v>15</v>
      </c>
      <c r="BN191" s="247">
        <v>14</v>
      </c>
      <c r="BO191" s="247">
        <v>6</v>
      </c>
      <c r="BP191" s="247">
        <v>96</v>
      </c>
      <c r="BQ191" s="247">
        <v>1</v>
      </c>
      <c r="BR191" s="247">
        <v>0</v>
      </c>
      <c r="BS191" s="247">
        <v>96</v>
      </c>
      <c r="BT191" s="238">
        <v>42782</v>
      </c>
      <c r="BU191" s="247">
        <v>14</v>
      </c>
      <c r="BV191" s="247">
        <v>14</v>
      </c>
      <c r="BW191" s="247">
        <v>0</v>
      </c>
      <c r="BX191" s="247">
        <v>92</v>
      </c>
      <c r="BY191" s="247">
        <v>1</v>
      </c>
      <c r="BZ191" s="247">
        <v>0</v>
      </c>
      <c r="CA191" s="247">
        <v>92</v>
      </c>
      <c r="CB191" s="247">
        <v>107.333</v>
      </c>
      <c r="CC191" s="247">
        <v>0</v>
      </c>
      <c r="CD191" s="217"/>
      <c r="CE191" s="247">
        <v>1</v>
      </c>
      <c r="CF191" s="218"/>
      <c r="CG191" s="304">
        <v>710.23</v>
      </c>
      <c r="CH191" s="208">
        <v>159.09</v>
      </c>
      <c r="CI191" s="209">
        <v>28</v>
      </c>
      <c r="CJ191" s="257">
        <v>81.86499999999999</v>
      </c>
      <c r="CK191" s="368">
        <v>47.368</v>
      </c>
      <c r="CL191" s="212">
        <v>0</v>
      </c>
    </row>
    <row r="192" ht="14.7" customHeight="1">
      <c r="A192" s="893"/>
      <c r="B192" t="s" s="929">
        <v>595</v>
      </c>
      <c r="C192" s="998">
        <f>AVERAGE(C190:C191)</f>
        <v>3</v>
      </c>
      <c r="D192" s="895">
        <f>AVERAGE(D190:D191)</f>
        <v>2</v>
      </c>
      <c r="E192" s="931">
        <f>AVERAGE(E190:E191)</f>
        <v>3</v>
      </c>
      <c r="F192" s="896">
        <f>AVERAGE(F190:F191)</f>
        <v>4</v>
      </c>
      <c r="G192" s="127"/>
      <c r="H192" s="128"/>
      <c r="I192" s="128"/>
      <c r="J192" s="589"/>
      <c r="K192" s="897"/>
      <c r="L192" s="897"/>
      <c r="M192" s="897"/>
      <c r="N192" s="898"/>
      <c r="O192" s="899"/>
      <c r="P192" s="899"/>
      <c r="Q192" s="900"/>
      <c r="R192" s="901"/>
      <c r="S192" s="902"/>
      <c r="T192" s="903"/>
      <c r="U192" s="904"/>
      <c r="V192" s="905"/>
      <c r="W192" s="906"/>
      <c r="X192" s="909"/>
      <c r="Y192" s="909"/>
      <c r="Z192" s="909"/>
      <c r="AA192" s="910"/>
      <c r="AB192" s="911"/>
      <c r="AC192" s="897"/>
      <c r="AD192" s="897">
        <f>AC192/AB192</f>
      </c>
      <c r="AE192" s="897"/>
      <c r="AF192" s="897">
        <f>AE192/AB192</f>
      </c>
      <c r="AG192" s="897">
        <f>AC192/AE192</f>
      </c>
      <c r="AH192" s="912"/>
      <c r="AI192" s="897"/>
      <c r="AJ192" s="897"/>
      <c r="AK192" s="897"/>
      <c r="AL192" s="897"/>
      <c r="AM192" s="152"/>
      <c r="AN192" s="153"/>
      <c r="AO192" s="153"/>
      <c r="AP192" s="153"/>
      <c r="AQ192" s="153"/>
      <c r="AR192" s="153"/>
      <c r="AS192" s="153"/>
      <c r="AT192" s="153"/>
      <c r="AU192" s="153"/>
      <c r="AV192" s="153"/>
      <c r="AW192" s="153"/>
      <c r="AX192" s="154"/>
      <c r="AY192" s="963"/>
      <c r="AZ192" s="897"/>
      <c r="BA192" s="913"/>
      <c r="BB192" s="914">
        <f>BA192/AB192</f>
      </c>
      <c r="BC192" s="898"/>
      <c r="BD192" s="999"/>
      <c r="BE192" s="128"/>
      <c r="BF192" s="128"/>
      <c r="BG192" s="128"/>
      <c r="BH192" s="128"/>
      <c r="BI192" s="128"/>
      <c r="BJ192" s="128"/>
      <c r="BK192" s="128"/>
      <c r="BL192" s="159"/>
      <c r="BM192" s="128"/>
      <c r="BN192" s="128"/>
      <c r="BO192" s="128"/>
      <c r="BP192" s="128"/>
      <c r="BQ192" s="128"/>
      <c r="BR192" s="128"/>
      <c r="BS192" s="128"/>
      <c r="BT192" s="159"/>
      <c r="BU192" s="128"/>
      <c r="BV192" s="128"/>
      <c r="BW192" s="128"/>
      <c r="BX192" s="128"/>
      <c r="BY192" s="128"/>
      <c r="BZ192" s="128"/>
      <c r="CA192" s="128"/>
      <c r="CB192" s="128"/>
      <c r="CC192" s="128"/>
      <c r="CD192" s="128"/>
      <c r="CE192" s="128"/>
      <c r="CF192" s="160"/>
      <c r="CG192" s="915"/>
      <c r="CH192" s="916"/>
      <c r="CI192" s="917"/>
      <c r="CJ192" s="875"/>
      <c r="CK192" s="886"/>
      <c r="CL192" s="917"/>
    </row>
    <row r="193" ht="14.7" customHeight="1">
      <c r="A193" t="s" s="166">
        <v>102</v>
      </c>
      <c r="B193" t="s" s="167">
        <v>600</v>
      </c>
      <c r="C193" s="260">
        <v>3</v>
      </c>
      <c r="D193" s="170">
        <v>2</v>
      </c>
      <c r="E193" s="260">
        <v>3</v>
      </c>
      <c r="F193" s="302">
        <v>4</v>
      </c>
      <c r="G193" s="172">
        <v>4</v>
      </c>
      <c r="H193" s="173">
        <v>2</v>
      </c>
      <c r="I193" s="173">
        <v>4</v>
      </c>
      <c r="J193" s="174">
        <v>4</v>
      </c>
      <c r="K193" s="333">
        <v>44266</v>
      </c>
      <c r="L193" s="176">
        <v>44158</v>
      </c>
      <c r="M193" s="177">
        <v>1</v>
      </c>
      <c r="N193" s="178">
        <v>44194</v>
      </c>
      <c r="O193" t="s" s="179">
        <v>157</v>
      </c>
      <c r="P193" t="s" s="320">
        <v>601</v>
      </c>
      <c r="Q193" t="s" s="181">
        <v>107</v>
      </c>
      <c r="R193" s="182"/>
      <c r="S193" t="s" s="183">
        <v>602</v>
      </c>
      <c r="T193" t="s" s="224">
        <v>603</v>
      </c>
      <c r="U193" s="185">
        <v>23421</v>
      </c>
      <c r="V193" t="s" s="225">
        <v>133</v>
      </c>
      <c r="W193" s="226">
        <v>95</v>
      </c>
      <c r="X193" t="s" s="227">
        <v>604</v>
      </c>
      <c r="Y193" s="228">
        <v>106</v>
      </c>
      <c r="Z193" s="228">
        <v>119</v>
      </c>
      <c r="AA193" s="229">
        <v>114</v>
      </c>
      <c r="AB193" s="191">
        <v>136</v>
      </c>
      <c r="AC193" s="177">
        <v>99.90000000000001</v>
      </c>
      <c r="AD193" s="192">
        <f>AC193/AB193</f>
        <v>0.734558823529412</v>
      </c>
      <c r="AE193" s="177">
        <v>103.260869565217</v>
      </c>
      <c r="AF193" s="192">
        <f>AE193/AB193</f>
        <v>0.759271099744243</v>
      </c>
      <c r="AG193" s="192">
        <f>AC193/AE193</f>
        <v>0.967452631578951</v>
      </c>
      <c r="AH193" s="193"/>
      <c r="AI193" t="s" s="230">
        <v>120</v>
      </c>
      <c r="AJ193" s="195">
        <v>0</v>
      </c>
      <c r="AK193" s="197">
        <v>3.77903</v>
      </c>
      <c r="AL193" s="266">
        <v>0.41125</v>
      </c>
      <c r="AM193" s="198">
        <v>1.04532</v>
      </c>
      <c r="AN193" s="199">
        <v>2.32247</v>
      </c>
      <c r="AO193" s="199">
        <v>1.45657</v>
      </c>
      <c r="AP193" s="199">
        <v>0.11136</v>
      </c>
      <c r="AQ193" s="199">
        <v>3.09639</v>
      </c>
      <c r="AR193" s="199">
        <v>0.40641</v>
      </c>
      <c r="AS193" s="199">
        <v>0.7471</v>
      </c>
      <c r="AT193" s="199">
        <v>1.94288</v>
      </c>
      <c r="AU193" s="199">
        <v>3.9205</v>
      </c>
      <c r="AV193" s="199">
        <v>0.41577</v>
      </c>
      <c r="AW193" s="199">
        <v>1.04202</v>
      </c>
      <c r="AX193" s="200">
        <v>2.4585</v>
      </c>
      <c r="AY193" s="195">
        <v>2</v>
      </c>
      <c r="AZ193" s="195">
        <v>1</v>
      </c>
      <c r="BA193" s="254">
        <v>7345</v>
      </c>
      <c r="BB193" s="255">
        <f>BA193/AB193</f>
        <v>54.0073529411765</v>
      </c>
      <c r="BC193" s="203">
        <v>0</v>
      </c>
      <c r="BD193" s="204">
        <v>44266</v>
      </c>
      <c r="BE193" s="173">
        <v>7</v>
      </c>
      <c r="BF193" s="173">
        <v>6</v>
      </c>
      <c r="BG193" s="173">
        <v>1</v>
      </c>
      <c r="BH193" s="173">
        <v>44</v>
      </c>
      <c r="BI193" s="173">
        <v>1</v>
      </c>
      <c r="BJ193" s="173">
        <v>0</v>
      </c>
      <c r="BK193" s="173">
        <v>44</v>
      </c>
      <c r="BL193" s="205">
        <v>43756</v>
      </c>
      <c r="BM193" s="173">
        <v>17</v>
      </c>
      <c r="BN193" s="173">
        <v>17</v>
      </c>
      <c r="BO193" s="173">
        <v>0</v>
      </c>
      <c r="BP193" s="173">
        <v>92</v>
      </c>
      <c r="BQ193" s="173">
        <v>1</v>
      </c>
      <c r="BR193" s="173">
        <v>0</v>
      </c>
      <c r="BS193" s="173">
        <v>92</v>
      </c>
      <c r="BT193" s="205">
        <v>43216</v>
      </c>
      <c r="BU193" s="173">
        <v>4</v>
      </c>
      <c r="BV193" s="173">
        <v>4</v>
      </c>
      <c r="BW193" s="173">
        <v>0</v>
      </c>
      <c r="BX193" s="173">
        <v>24</v>
      </c>
      <c r="BY193" s="173">
        <v>1</v>
      </c>
      <c r="BZ193" s="173">
        <v>0</v>
      </c>
      <c r="CA193" s="173">
        <v>24</v>
      </c>
      <c r="CB193" s="173">
        <v>56.667</v>
      </c>
      <c r="CC193" s="173">
        <v>0</v>
      </c>
      <c r="CD193" s="206"/>
      <c r="CE193" s="173">
        <v>1</v>
      </c>
      <c r="CF193" s="160"/>
      <c r="CG193" s="285">
        <v>531.53</v>
      </c>
      <c r="CH193" s="286">
        <v>72.06999999999999</v>
      </c>
      <c r="CI193" s="212">
        <v>8</v>
      </c>
      <c r="CJ193" s="257">
        <v>85.586</v>
      </c>
      <c r="CK193" s="299">
        <v>72.393</v>
      </c>
      <c r="CL193" s="212">
        <v>0</v>
      </c>
    </row>
    <row r="194" ht="14.7" customHeight="1">
      <c r="A194" t="s" s="166">
        <v>102</v>
      </c>
      <c r="B194" t="s" s="167">
        <v>605</v>
      </c>
      <c r="C194" s="357">
        <v>2</v>
      </c>
      <c r="D194" s="357">
        <v>2</v>
      </c>
      <c r="E194" s="665">
        <v>1</v>
      </c>
      <c r="F194" s="380">
        <v>5</v>
      </c>
      <c r="G194" s="330">
        <v>5</v>
      </c>
      <c r="H194" s="331">
        <v>2</v>
      </c>
      <c r="I194" s="331">
        <v>5</v>
      </c>
      <c r="J194" s="332">
        <v>5</v>
      </c>
      <c r="K194" s="219">
        <v>43902</v>
      </c>
      <c r="L194" s="221">
        <v>0</v>
      </c>
      <c r="M194" s="221">
        <v>2</v>
      </c>
      <c r="N194" s="222">
        <v>44103</v>
      </c>
      <c r="O194" t="s" s="179">
        <v>157</v>
      </c>
      <c r="P194" t="s" s="320">
        <v>601</v>
      </c>
      <c r="Q194" t="s" s="181">
        <v>107</v>
      </c>
      <c r="R194" t="s" s="253">
        <v>123</v>
      </c>
      <c r="S194" t="s" s="183">
        <v>265</v>
      </c>
      <c r="T194" t="s" s="224">
        <v>266</v>
      </c>
      <c r="U194" s="185">
        <v>22901</v>
      </c>
      <c r="V194" t="s" s="225">
        <v>172</v>
      </c>
      <c r="W194" s="226">
        <v>7</v>
      </c>
      <c r="X194" t="s" s="227">
        <v>267</v>
      </c>
      <c r="Y194" s="228">
        <v>18</v>
      </c>
      <c r="Z194" s="228">
        <v>2</v>
      </c>
      <c r="AA194" s="229">
        <v>43</v>
      </c>
      <c r="AB194" s="191">
        <v>180</v>
      </c>
      <c r="AC194" s="177">
        <v>138.4</v>
      </c>
      <c r="AD194" s="192">
        <f>AC194/AB194</f>
        <v>0.768888888888889</v>
      </c>
      <c r="AE194" s="177">
        <v>141.630434782609</v>
      </c>
      <c r="AF194" s="192">
        <f>AE194/AB194</f>
        <v>0.786835748792272</v>
      </c>
      <c r="AG194" s="192">
        <f>AC194/AE194</f>
        <v>0.977191097467381</v>
      </c>
      <c r="AH194" s="193"/>
      <c r="AI194" t="s" s="230">
        <v>120</v>
      </c>
      <c r="AJ194" s="195">
        <v>0</v>
      </c>
      <c r="AK194" s="322">
        <v>2.92311</v>
      </c>
      <c r="AL194" s="266">
        <v>0.39784</v>
      </c>
      <c r="AM194" s="335">
        <v>0.86153</v>
      </c>
      <c r="AN194" s="336">
        <v>1.66374</v>
      </c>
      <c r="AO194" s="336">
        <v>1.25937</v>
      </c>
      <c r="AP194" s="336">
        <v>0.06283</v>
      </c>
      <c r="AQ194" s="336">
        <v>2.87604</v>
      </c>
      <c r="AR194" s="336">
        <v>0.32607</v>
      </c>
      <c r="AS194" s="336">
        <v>0.67855</v>
      </c>
      <c r="AT194" s="336">
        <v>1.87142</v>
      </c>
      <c r="AU194" s="336">
        <v>3.26487</v>
      </c>
      <c r="AV194" s="336">
        <v>0.5013300000000001</v>
      </c>
      <c r="AW194" s="336">
        <v>0.94556</v>
      </c>
      <c r="AX194" s="337">
        <v>1.82844</v>
      </c>
      <c r="AY194" s="349">
        <v>6</v>
      </c>
      <c r="AZ194" s="195">
        <v>0</v>
      </c>
      <c r="BA194" s="235">
        <v>0</v>
      </c>
      <c r="BB194" s="255">
        <f>BA194/AB194</f>
        <v>0</v>
      </c>
      <c r="BC194" s="203">
        <v>0</v>
      </c>
      <c r="BD194" s="338">
        <v>43902</v>
      </c>
      <c r="BE194" s="331">
        <v>5</v>
      </c>
      <c r="BF194" s="331">
        <v>5</v>
      </c>
      <c r="BG194" s="331">
        <v>0</v>
      </c>
      <c r="BH194" s="331">
        <v>24</v>
      </c>
      <c r="BI194" s="331">
        <v>1</v>
      </c>
      <c r="BJ194" s="331">
        <v>0</v>
      </c>
      <c r="BK194" s="331">
        <v>24</v>
      </c>
      <c r="BL194" s="339">
        <v>43447</v>
      </c>
      <c r="BM194" s="331">
        <v>10</v>
      </c>
      <c r="BN194" s="331">
        <v>10</v>
      </c>
      <c r="BO194" s="331">
        <v>1</v>
      </c>
      <c r="BP194" s="331">
        <v>103</v>
      </c>
      <c r="BQ194" s="331">
        <v>2</v>
      </c>
      <c r="BR194" s="331">
        <v>52</v>
      </c>
      <c r="BS194" s="331">
        <v>155</v>
      </c>
      <c r="BT194" s="339">
        <v>42989</v>
      </c>
      <c r="BU194" s="331">
        <v>27</v>
      </c>
      <c r="BV194" s="331">
        <v>26</v>
      </c>
      <c r="BW194" s="331">
        <v>1</v>
      </c>
      <c r="BX194" s="331">
        <v>212</v>
      </c>
      <c r="BY194" s="331">
        <v>2</v>
      </c>
      <c r="BZ194" s="331">
        <v>106</v>
      </c>
      <c r="CA194" s="331">
        <v>318</v>
      </c>
      <c r="CB194" s="331">
        <v>116.667</v>
      </c>
      <c r="CC194" s="331">
        <v>0</v>
      </c>
      <c r="CD194" s="340"/>
      <c r="CE194" s="331">
        <v>0</v>
      </c>
      <c r="CF194" s="218"/>
      <c r="CG194" s="207">
        <v>224.81</v>
      </c>
      <c r="CH194" s="239">
        <v>7.75</v>
      </c>
      <c r="CI194" s="240">
        <v>1</v>
      </c>
      <c r="CJ194" s="257">
        <v>86.364</v>
      </c>
      <c r="CK194" s="361">
        <v>55.118</v>
      </c>
      <c r="CL194" s="212">
        <v>0</v>
      </c>
    </row>
    <row r="195" ht="14.7" customHeight="1">
      <c r="A195" t="s" s="166">
        <v>102</v>
      </c>
      <c r="B195" t="s" s="167">
        <v>606</v>
      </c>
      <c r="C195" s="958">
        <v>5</v>
      </c>
      <c r="D195" s="374">
        <v>3</v>
      </c>
      <c r="E195" s="243">
        <v>4</v>
      </c>
      <c r="F195" s="700">
        <v>5</v>
      </c>
      <c r="G195" s="342">
        <v>5</v>
      </c>
      <c r="H195" s="343">
        <v>3</v>
      </c>
      <c r="I195" s="343">
        <v>5</v>
      </c>
      <c r="J195" s="344">
        <v>5</v>
      </c>
      <c r="K195" s="249">
        <v>43565</v>
      </c>
      <c r="L195" s="250">
        <v>0</v>
      </c>
      <c r="M195" s="250">
        <v>1</v>
      </c>
      <c r="N195" s="1000">
        <v>44194</v>
      </c>
      <c r="O195" t="s" s="179">
        <v>157</v>
      </c>
      <c r="P195" t="s" s="320">
        <v>601</v>
      </c>
      <c r="Q195" t="s" s="181">
        <v>107</v>
      </c>
      <c r="R195" s="182"/>
      <c r="S195" t="s" s="183">
        <v>337</v>
      </c>
      <c r="T195" t="s" s="224">
        <v>338</v>
      </c>
      <c r="U195" s="185">
        <v>22939</v>
      </c>
      <c r="V195" t="s" s="225">
        <v>172</v>
      </c>
      <c r="W195" s="226">
        <v>19</v>
      </c>
      <c r="X195" t="s" s="227">
        <v>339</v>
      </c>
      <c r="Y195" s="228">
        <v>48</v>
      </c>
      <c r="Z195" s="228">
        <v>33</v>
      </c>
      <c r="AA195" s="229">
        <v>34</v>
      </c>
      <c r="AB195" s="191">
        <v>60</v>
      </c>
      <c r="AC195" s="177">
        <v>48.3</v>
      </c>
      <c r="AD195" s="192">
        <f>AC195/AB195</f>
        <v>0.805</v>
      </c>
      <c r="AE195" s="177">
        <v>56.6086956521739</v>
      </c>
      <c r="AF195" s="192">
        <f>AE195/AB195</f>
        <v>0.943478260869565</v>
      </c>
      <c r="AG195" s="192">
        <f>AC195/AE195</f>
        <v>0.8532258064516129</v>
      </c>
      <c r="AH195" s="193"/>
      <c r="AI195" t="s" s="230">
        <v>120</v>
      </c>
      <c r="AJ195" s="195">
        <v>0</v>
      </c>
      <c r="AK195" s="197">
        <v>3.6102</v>
      </c>
      <c r="AL195" s="197">
        <v>0.59733</v>
      </c>
      <c r="AM195" s="346">
        <v>0.9927</v>
      </c>
      <c r="AN195" s="347">
        <v>2.02017</v>
      </c>
      <c r="AO195" s="347">
        <v>1.59004</v>
      </c>
      <c r="AP195" s="347">
        <v>0.21409</v>
      </c>
      <c r="AQ195" s="347">
        <v>3.28921</v>
      </c>
      <c r="AR195" s="347">
        <v>0.37986</v>
      </c>
      <c r="AS195" s="347">
        <v>0.76378</v>
      </c>
      <c r="AT195" s="347">
        <v>2.14558</v>
      </c>
      <c r="AU195" s="347">
        <v>3.5258</v>
      </c>
      <c r="AV195" s="347">
        <v>0.64612</v>
      </c>
      <c r="AW195" s="347">
        <v>0.96796</v>
      </c>
      <c r="AX195" s="348">
        <v>1.93647</v>
      </c>
      <c r="AY195" s="195">
        <v>1</v>
      </c>
      <c r="AZ195" s="195">
        <v>0</v>
      </c>
      <c r="BA195" s="235">
        <v>0</v>
      </c>
      <c r="BB195" s="255">
        <f>BA195/AB195</f>
        <v>0</v>
      </c>
      <c r="BC195" s="203">
        <v>0</v>
      </c>
      <c r="BD195" s="350">
        <v>43565</v>
      </c>
      <c r="BE195" s="343">
        <v>5</v>
      </c>
      <c r="BF195" s="343">
        <v>5</v>
      </c>
      <c r="BG195" s="343">
        <v>0</v>
      </c>
      <c r="BH195" s="343">
        <v>28</v>
      </c>
      <c r="BI195" s="343">
        <v>1</v>
      </c>
      <c r="BJ195" s="343">
        <v>0</v>
      </c>
      <c r="BK195" s="343">
        <v>28</v>
      </c>
      <c r="BL195" s="351">
        <v>43188</v>
      </c>
      <c r="BM195" s="343">
        <v>7</v>
      </c>
      <c r="BN195" s="343">
        <v>6</v>
      </c>
      <c r="BO195" s="343">
        <v>1</v>
      </c>
      <c r="BP195" s="343">
        <v>44</v>
      </c>
      <c r="BQ195" s="343">
        <v>1</v>
      </c>
      <c r="BR195" s="343">
        <v>0</v>
      </c>
      <c r="BS195" s="343">
        <v>44</v>
      </c>
      <c r="BT195" s="351">
        <v>42753</v>
      </c>
      <c r="BU195" s="343">
        <v>6</v>
      </c>
      <c r="BV195" s="343">
        <v>6</v>
      </c>
      <c r="BW195" s="343">
        <v>0</v>
      </c>
      <c r="BX195" s="343">
        <v>24</v>
      </c>
      <c r="BY195" s="343">
        <v>1</v>
      </c>
      <c r="BZ195" s="343">
        <v>0</v>
      </c>
      <c r="CA195" s="343">
        <v>24</v>
      </c>
      <c r="CB195" s="343">
        <v>32.667</v>
      </c>
      <c r="CC195" s="343">
        <v>0</v>
      </c>
      <c r="CD195" s="352"/>
      <c r="CE195" s="343">
        <v>0</v>
      </c>
      <c r="CF195" s="160"/>
      <c r="CG195" s="285">
        <v>600</v>
      </c>
      <c r="CH195" s="239">
        <v>0</v>
      </c>
      <c r="CI195" s="240">
        <v>0</v>
      </c>
      <c r="CJ195" s="301">
        <v>98.75</v>
      </c>
      <c r="CK195" s="299">
        <v>88.776</v>
      </c>
      <c r="CL195" s="212">
        <v>0</v>
      </c>
    </row>
    <row r="196" ht="14.7" customHeight="1">
      <c r="A196" t="s" s="166">
        <v>102</v>
      </c>
      <c r="B196" t="s" s="167">
        <v>607</v>
      </c>
      <c r="C196" s="259">
        <v>5</v>
      </c>
      <c r="D196" s="170">
        <v>2</v>
      </c>
      <c r="E196" s="169">
        <v>4</v>
      </c>
      <c r="F196" s="261">
        <v>5</v>
      </c>
      <c r="G196" s="342">
        <v>5</v>
      </c>
      <c r="H196" s="343">
        <v>2</v>
      </c>
      <c r="I196" s="343">
        <v>4</v>
      </c>
      <c r="J196" s="344">
        <v>5</v>
      </c>
      <c r="K196" s="175">
        <v>43699</v>
      </c>
      <c r="L196" s="177">
        <v>0</v>
      </c>
      <c r="M196" s="177">
        <v>1</v>
      </c>
      <c r="N196" s="345">
        <v>44222</v>
      </c>
      <c r="O196" t="s" s="179">
        <v>157</v>
      </c>
      <c r="P196" t="s" s="320">
        <v>601</v>
      </c>
      <c r="Q196" t="s" s="181">
        <v>107</v>
      </c>
      <c r="R196" s="182"/>
      <c r="S196" t="s" s="183">
        <v>608</v>
      </c>
      <c r="T196" t="s" s="224">
        <v>428</v>
      </c>
      <c r="U196" s="185">
        <v>24517</v>
      </c>
      <c r="V196" t="s" s="225">
        <v>118</v>
      </c>
      <c r="W196" s="226">
        <v>44</v>
      </c>
      <c r="X196" t="s" s="227">
        <v>429</v>
      </c>
      <c r="Y196" s="228">
        <v>82</v>
      </c>
      <c r="Z196" s="228">
        <v>89</v>
      </c>
      <c r="AA196" s="229">
        <v>54</v>
      </c>
      <c r="AB196" s="191">
        <v>111</v>
      </c>
      <c r="AC196" s="177">
        <v>81.5</v>
      </c>
      <c r="AD196" s="192">
        <f>AC196/AB196</f>
        <v>0.734234234234234</v>
      </c>
      <c r="AE196" s="177">
        <v>103.141304347826</v>
      </c>
      <c r="AF196" s="192">
        <f>AE196/AB196</f>
        <v>0.929200940070505</v>
      </c>
      <c r="AG196" s="192">
        <f>AC196/AE196</f>
        <v>0.790178100959006</v>
      </c>
      <c r="AH196" s="193"/>
      <c r="AI196" t="s" s="230">
        <v>120</v>
      </c>
      <c r="AJ196" s="195">
        <v>0</v>
      </c>
      <c r="AK196" s="197">
        <v>3.34415</v>
      </c>
      <c r="AL196" s="266">
        <v>0.45777</v>
      </c>
      <c r="AM196" s="346">
        <v>0.84727</v>
      </c>
      <c r="AN196" s="347">
        <v>2.0391</v>
      </c>
      <c r="AO196" s="347">
        <v>1.30504</v>
      </c>
      <c r="AP196" s="347">
        <v>0.04332</v>
      </c>
      <c r="AQ196" s="347">
        <v>3.11174</v>
      </c>
      <c r="AR196" s="347">
        <v>0.41489</v>
      </c>
      <c r="AS196" s="347">
        <v>0.72937</v>
      </c>
      <c r="AT196" s="347">
        <v>1.96748</v>
      </c>
      <c r="AU196" s="347">
        <v>3.45222</v>
      </c>
      <c r="AV196" s="347">
        <v>0.45335</v>
      </c>
      <c r="AW196" s="347">
        <v>0.86513</v>
      </c>
      <c r="AX196" s="348">
        <v>2.13156</v>
      </c>
      <c r="AY196" s="234">
        <v>0</v>
      </c>
      <c r="AZ196" s="234">
        <v>0</v>
      </c>
      <c r="BA196" s="235">
        <v>0</v>
      </c>
      <c r="BB196" s="236">
        <f>BA196/AB196</f>
        <v>0</v>
      </c>
      <c r="BC196" s="203">
        <v>0</v>
      </c>
      <c r="BD196" s="350">
        <v>43699</v>
      </c>
      <c r="BE196" s="343">
        <v>7</v>
      </c>
      <c r="BF196" s="343">
        <v>7</v>
      </c>
      <c r="BG196" s="343">
        <v>0</v>
      </c>
      <c r="BH196" s="343">
        <v>28</v>
      </c>
      <c r="BI196" s="343">
        <v>1</v>
      </c>
      <c r="BJ196" s="343">
        <v>0</v>
      </c>
      <c r="BK196" s="343">
        <v>28</v>
      </c>
      <c r="BL196" s="351">
        <v>43293</v>
      </c>
      <c r="BM196" s="343">
        <v>7</v>
      </c>
      <c r="BN196" s="343">
        <v>7</v>
      </c>
      <c r="BO196" s="343">
        <v>0</v>
      </c>
      <c r="BP196" s="343">
        <v>36</v>
      </c>
      <c r="BQ196" s="343">
        <v>1</v>
      </c>
      <c r="BR196" s="343">
        <v>0</v>
      </c>
      <c r="BS196" s="343">
        <v>36</v>
      </c>
      <c r="BT196" s="351">
        <v>42851</v>
      </c>
      <c r="BU196" s="343">
        <v>4</v>
      </c>
      <c r="BV196" s="343">
        <v>4</v>
      </c>
      <c r="BW196" s="343">
        <v>0</v>
      </c>
      <c r="BX196" s="343">
        <v>20</v>
      </c>
      <c r="BY196" s="343">
        <v>1</v>
      </c>
      <c r="BZ196" s="343">
        <v>0</v>
      </c>
      <c r="CA196" s="343">
        <v>20</v>
      </c>
      <c r="CB196" s="343">
        <v>29.333</v>
      </c>
      <c r="CC196" s="343">
        <v>0</v>
      </c>
      <c r="CD196" s="352"/>
      <c r="CE196" s="343">
        <v>0</v>
      </c>
      <c r="CF196" s="160"/>
      <c r="CG196" s="304">
        <v>708.7</v>
      </c>
      <c r="CH196" s="239">
        <v>48.54</v>
      </c>
      <c r="CI196" s="240">
        <v>5</v>
      </c>
      <c r="CJ196" s="312">
        <v>84.46599999999999</v>
      </c>
      <c r="CK196" s="325">
        <v>51.8</v>
      </c>
      <c r="CL196" s="212">
        <v>0</v>
      </c>
    </row>
    <row r="197" ht="14.7" customHeight="1">
      <c r="A197" t="s" s="166">
        <v>102</v>
      </c>
      <c r="B197" t="s" s="167">
        <v>609</v>
      </c>
      <c r="C197" s="169">
        <v>4</v>
      </c>
      <c r="D197" s="170">
        <v>2</v>
      </c>
      <c r="E197" s="169">
        <v>4</v>
      </c>
      <c r="F197" s="341">
        <v>3</v>
      </c>
      <c r="G197" s="342">
        <v>3</v>
      </c>
      <c r="H197" s="343">
        <v>2</v>
      </c>
      <c r="I197" s="343">
        <v>2</v>
      </c>
      <c r="J197" s="344">
        <v>3</v>
      </c>
      <c r="K197" s="300">
        <v>43363</v>
      </c>
      <c r="L197" s="177">
        <v>0</v>
      </c>
      <c r="M197" s="263">
        <v>0</v>
      </c>
      <c r="N197" t="s" s="253">
        <v>128</v>
      </c>
      <c r="O197" t="s" s="264">
        <v>157</v>
      </c>
      <c r="P197" t="s" s="320">
        <v>601</v>
      </c>
      <c r="Q197" t="s" s="181">
        <v>107</v>
      </c>
      <c r="R197" s="182"/>
      <c r="S197" t="s" s="183">
        <v>610</v>
      </c>
      <c r="T197" t="s" s="224">
        <v>432</v>
      </c>
      <c r="U197" s="185">
        <v>24343</v>
      </c>
      <c r="V197" t="s" s="225">
        <v>133</v>
      </c>
      <c r="W197" s="226">
        <v>62</v>
      </c>
      <c r="X197" t="s" s="227">
        <v>433</v>
      </c>
      <c r="Y197" s="228">
        <v>86</v>
      </c>
      <c r="Z197" s="228">
        <v>73</v>
      </c>
      <c r="AA197" s="229">
        <v>86</v>
      </c>
      <c r="AB197" s="191">
        <v>60</v>
      </c>
      <c r="AC197" s="177">
        <v>48</v>
      </c>
      <c r="AD197" s="192">
        <f>AC197/AB197</f>
        <v>0.8</v>
      </c>
      <c r="AE197" s="177">
        <v>57.3478260869565</v>
      </c>
      <c r="AF197" s="192">
        <f>AE197/AB197</f>
        <v>0.955797101449275</v>
      </c>
      <c r="AG197" s="192">
        <f>AC197/AE197</f>
        <v>0.836997725549659</v>
      </c>
      <c r="AH197" s="193"/>
      <c r="AI197" t="s" s="230">
        <v>120</v>
      </c>
      <c r="AJ197" s="195">
        <v>0</v>
      </c>
      <c r="AK197" s="197">
        <v>3.32695</v>
      </c>
      <c r="AL197" s="266">
        <v>0.39891</v>
      </c>
      <c r="AM197" s="346">
        <v>0.90516</v>
      </c>
      <c r="AN197" s="347">
        <v>2.02287</v>
      </c>
      <c r="AO197" s="347">
        <v>1.30408</v>
      </c>
      <c r="AP197" s="347">
        <v>0.09976</v>
      </c>
      <c r="AQ197" s="347">
        <v>3.03192</v>
      </c>
      <c r="AR197" s="347">
        <v>0.37993</v>
      </c>
      <c r="AS197" s="347">
        <v>0.74085</v>
      </c>
      <c r="AT197" s="347">
        <v>1.91114</v>
      </c>
      <c r="AU197" s="347">
        <v>3.52489</v>
      </c>
      <c r="AV197" s="347">
        <v>0.43141</v>
      </c>
      <c r="AW197" s="347">
        <v>0.90992</v>
      </c>
      <c r="AX197" s="348">
        <v>2.17692</v>
      </c>
      <c r="AY197" s="234">
        <v>0</v>
      </c>
      <c r="AZ197" s="195">
        <v>1</v>
      </c>
      <c r="BA197" s="254">
        <v>29097</v>
      </c>
      <c r="BB197" s="255">
        <f>BA197/AB197</f>
        <v>484.95</v>
      </c>
      <c r="BC197" s="203">
        <v>0</v>
      </c>
      <c r="BD197" s="350">
        <v>43363</v>
      </c>
      <c r="BE197" s="343">
        <v>9</v>
      </c>
      <c r="BF197" s="343">
        <v>9</v>
      </c>
      <c r="BG197" s="343">
        <v>0</v>
      </c>
      <c r="BH197" s="343">
        <v>48</v>
      </c>
      <c r="BI197" s="343">
        <v>1</v>
      </c>
      <c r="BJ197" s="343">
        <v>0</v>
      </c>
      <c r="BK197" s="343">
        <v>48</v>
      </c>
      <c r="BL197" s="351">
        <v>42915</v>
      </c>
      <c r="BM197" s="343">
        <v>5</v>
      </c>
      <c r="BN197" s="343">
        <v>5</v>
      </c>
      <c r="BO197" s="343">
        <v>0</v>
      </c>
      <c r="BP197" s="343">
        <v>20</v>
      </c>
      <c r="BQ197" s="343">
        <v>1</v>
      </c>
      <c r="BR197" s="343">
        <v>0</v>
      </c>
      <c r="BS197" s="343">
        <v>20</v>
      </c>
      <c r="BT197" s="351">
        <v>42579</v>
      </c>
      <c r="BU197" s="343">
        <v>1</v>
      </c>
      <c r="BV197" s="343">
        <v>1</v>
      </c>
      <c r="BW197" s="343">
        <v>0</v>
      </c>
      <c r="BX197" s="343">
        <v>8</v>
      </c>
      <c r="BY197" s="343">
        <v>1</v>
      </c>
      <c r="BZ197" s="343">
        <v>0</v>
      </c>
      <c r="CA197" s="343">
        <v>8</v>
      </c>
      <c r="CB197" s="343">
        <v>32</v>
      </c>
      <c r="CC197" s="343">
        <v>0</v>
      </c>
      <c r="CD197" s="352"/>
      <c r="CE197" s="343">
        <v>1</v>
      </c>
      <c r="CF197" s="160"/>
      <c r="CG197" s="304">
        <v>795.92</v>
      </c>
      <c r="CH197" s="208">
        <v>204.08</v>
      </c>
      <c r="CI197" s="268">
        <v>10</v>
      </c>
      <c r="CJ197" s="301">
        <v>90</v>
      </c>
      <c r="CK197" s="361">
        <v>47.059</v>
      </c>
      <c r="CL197" s="212">
        <v>0</v>
      </c>
    </row>
    <row r="198" ht="14.7" customHeight="1">
      <c r="A198" t="s" s="166">
        <v>102</v>
      </c>
      <c r="B198" t="s" s="167">
        <v>611</v>
      </c>
      <c r="C198" s="169">
        <v>4</v>
      </c>
      <c r="D198" s="170">
        <v>2</v>
      </c>
      <c r="E198" s="260">
        <v>3</v>
      </c>
      <c r="F198" s="261">
        <v>5</v>
      </c>
      <c r="G198" s="342">
        <v>5</v>
      </c>
      <c r="H198" s="343">
        <v>2</v>
      </c>
      <c r="I198" s="343">
        <v>3</v>
      </c>
      <c r="J198" s="344">
        <v>5</v>
      </c>
      <c r="K198" s="175">
        <v>43839</v>
      </c>
      <c r="L198" s="177">
        <v>0</v>
      </c>
      <c r="M198" s="177">
        <v>1</v>
      </c>
      <c r="N198" s="356">
        <v>44183</v>
      </c>
      <c r="O198" t="s" s="179">
        <v>157</v>
      </c>
      <c r="P198" t="s" s="320">
        <v>601</v>
      </c>
      <c r="Q198" t="s" s="181">
        <v>107</v>
      </c>
      <c r="R198" s="182"/>
      <c r="S198" t="s" s="183">
        <v>612</v>
      </c>
      <c r="T198" t="s" s="224">
        <v>613</v>
      </c>
      <c r="U198" s="185">
        <v>23320</v>
      </c>
      <c r="V198" t="s" s="225">
        <v>110</v>
      </c>
      <c r="W198" s="226">
        <v>36</v>
      </c>
      <c r="X198" t="s" s="227">
        <v>614</v>
      </c>
      <c r="Y198" s="228">
        <v>37</v>
      </c>
      <c r="Z198" s="228">
        <v>29</v>
      </c>
      <c r="AA198" s="229">
        <v>38</v>
      </c>
      <c r="AB198" s="191">
        <v>117</v>
      </c>
      <c r="AC198" s="177">
        <v>95.2</v>
      </c>
      <c r="AD198" s="192">
        <f>AC198/AB198</f>
        <v>0.813675213675214</v>
      </c>
      <c r="AE198" s="177">
        <v>104.130434782609</v>
      </c>
      <c r="AF198" s="192">
        <f>AE198/AB198</f>
        <v>0.890003716090675</v>
      </c>
      <c r="AG198" s="192">
        <f>AC198/AE198</f>
        <v>0.9142379958246321</v>
      </c>
      <c r="AH198" s="193"/>
      <c r="AI198" t="s" s="230">
        <v>120</v>
      </c>
      <c r="AJ198" s="195">
        <v>0</v>
      </c>
      <c r="AK198" s="197">
        <v>3.6943</v>
      </c>
      <c r="AL198" s="322">
        <v>0.36455</v>
      </c>
      <c r="AM198" s="346">
        <v>1.20198</v>
      </c>
      <c r="AN198" s="347">
        <v>2.12777</v>
      </c>
      <c r="AO198" s="347">
        <v>1.56653</v>
      </c>
      <c r="AP198" s="347">
        <v>0.06781</v>
      </c>
      <c r="AQ198" s="347">
        <v>3.27806</v>
      </c>
      <c r="AR198" s="347">
        <v>0.42418</v>
      </c>
      <c r="AS198" s="347">
        <v>0.78462</v>
      </c>
      <c r="AT198" s="347">
        <v>2.06926</v>
      </c>
      <c r="AU198" s="347">
        <v>3.6202</v>
      </c>
      <c r="AV198" s="347">
        <v>0.35312</v>
      </c>
      <c r="AW198" s="347">
        <v>1.14089</v>
      </c>
      <c r="AX198" s="348">
        <v>2.11484</v>
      </c>
      <c r="AY198" s="195">
        <v>2</v>
      </c>
      <c r="AZ198" s="195">
        <v>1</v>
      </c>
      <c r="BA198" s="254">
        <v>23738</v>
      </c>
      <c r="BB198" s="255">
        <f>BA198/AB198</f>
        <v>202.888888888889</v>
      </c>
      <c r="BC198" s="203">
        <v>0</v>
      </c>
      <c r="BD198" s="350">
        <v>43839</v>
      </c>
      <c r="BE198" s="343">
        <v>6</v>
      </c>
      <c r="BF198" s="343">
        <v>6</v>
      </c>
      <c r="BG198" s="343">
        <v>0</v>
      </c>
      <c r="BH198" s="343">
        <v>32</v>
      </c>
      <c r="BI198" s="343">
        <v>1</v>
      </c>
      <c r="BJ198" s="343">
        <v>0</v>
      </c>
      <c r="BK198" s="343">
        <v>32</v>
      </c>
      <c r="BL198" s="351">
        <v>43391</v>
      </c>
      <c r="BM198" s="343">
        <v>24</v>
      </c>
      <c r="BN198" s="343">
        <v>24</v>
      </c>
      <c r="BO198" s="343">
        <v>0</v>
      </c>
      <c r="BP198" s="343">
        <v>104</v>
      </c>
      <c r="BQ198" s="343">
        <v>1</v>
      </c>
      <c r="BR198" s="343">
        <v>0</v>
      </c>
      <c r="BS198" s="343">
        <v>104</v>
      </c>
      <c r="BT198" s="351">
        <v>42838</v>
      </c>
      <c r="BU198" s="343">
        <v>13</v>
      </c>
      <c r="BV198" s="343">
        <v>11</v>
      </c>
      <c r="BW198" s="343">
        <v>2</v>
      </c>
      <c r="BX198" s="343">
        <v>96</v>
      </c>
      <c r="BY198" s="343">
        <v>1</v>
      </c>
      <c r="BZ198" s="343">
        <v>0</v>
      </c>
      <c r="CA198" s="343">
        <v>96</v>
      </c>
      <c r="CB198" s="343">
        <v>66.667</v>
      </c>
      <c r="CC198" s="343">
        <v>0</v>
      </c>
      <c r="CD198" s="352"/>
      <c r="CE198" s="343">
        <v>1</v>
      </c>
      <c r="CF198" s="160"/>
      <c r="CG198" s="285">
        <v>408.16</v>
      </c>
      <c r="CH198" s="239">
        <v>10.2</v>
      </c>
      <c r="CI198" s="240">
        <v>1</v>
      </c>
      <c r="CJ198" s="312">
        <v>80.61199999999999</v>
      </c>
      <c r="CK198" s="211">
        <v>77.273</v>
      </c>
      <c r="CL198" s="212">
        <v>0</v>
      </c>
    </row>
    <row r="199" ht="14.7" customHeight="1">
      <c r="A199" t="s" s="166">
        <v>102</v>
      </c>
      <c r="B199" t="s" s="167">
        <v>615</v>
      </c>
      <c r="C199" s="318">
        <v>1</v>
      </c>
      <c r="D199" s="318">
        <v>1</v>
      </c>
      <c r="E199" s="318">
        <v>1</v>
      </c>
      <c r="F199" s="319">
        <v>1</v>
      </c>
      <c r="G199" s="342">
        <v>1</v>
      </c>
      <c r="H199" s="343">
        <v>1</v>
      </c>
      <c r="I199" s="343">
        <v>1</v>
      </c>
      <c r="J199" s="344">
        <v>2</v>
      </c>
      <c r="K199" s="175">
        <v>43665</v>
      </c>
      <c r="L199" s="177">
        <v>0</v>
      </c>
      <c r="M199" s="177">
        <v>2</v>
      </c>
      <c r="N199" s="289">
        <v>44252</v>
      </c>
      <c r="O199" t="s" s="179">
        <v>157</v>
      </c>
      <c r="P199" t="s" s="320">
        <v>601</v>
      </c>
      <c r="Q199" t="s" s="181">
        <v>107</v>
      </c>
      <c r="R199" s="182"/>
      <c r="S199" t="s" s="183">
        <v>612</v>
      </c>
      <c r="T199" t="s" s="224">
        <v>613</v>
      </c>
      <c r="U199" s="185">
        <v>23320</v>
      </c>
      <c r="V199" t="s" s="225">
        <v>110</v>
      </c>
      <c r="W199" s="226">
        <v>36</v>
      </c>
      <c r="X199" t="s" s="227">
        <v>614</v>
      </c>
      <c r="Y199" s="228">
        <v>37</v>
      </c>
      <c r="Z199" s="228">
        <v>29</v>
      </c>
      <c r="AA199" s="229">
        <v>38</v>
      </c>
      <c r="AB199" s="191">
        <v>120</v>
      </c>
      <c r="AC199" s="177">
        <v>84.3</v>
      </c>
      <c r="AD199" s="192">
        <f>AC199/AB199</f>
        <v>0.7025</v>
      </c>
      <c r="AE199" s="177">
        <v>97.95652173913039</v>
      </c>
      <c r="AF199" s="192">
        <f>AE199/AB199</f>
        <v>0.816304347826087</v>
      </c>
      <c r="AG199" s="192">
        <f>AC199/AE199</f>
        <v>0.860585885486019</v>
      </c>
      <c r="AH199" t="s" s="321">
        <v>162</v>
      </c>
      <c r="AI199" t="s" s="230">
        <v>120</v>
      </c>
      <c r="AJ199" s="349">
        <v>2</v>
      </c>
      <c r="AK199" s="196">
        <v>4.30879</v>
      </c>
      <c r="AL199" s="197">
        <v>0.63772</v>
      </c>
      <c r="AM199" s="346">
        <v>1.49503</v>
      </c>
      <c r="AN199" s="347">
        <v>2.17603</v>
      </c>
      <c r="AO199" s="347">
        <v>2.13275</v>
      </c>
      <c r="AP199" s="347">
        <v>0.11782</v>
      </c>
      <c r="AQ199" s="347">
        <v>3.1092</v>
      </c>
      <c r="AR199" s="347">
        <v>0.41887</v>
      </c>
      <c r="AS199" s="347">
        <v>0.73061</v>
      </c>
      <c r="AT199" s="347">
        <v>1.95972</v>
      </c>
      <c r="AU199" s="347">
        <v>4.45168</v>
      </c>
      <c r="AV199" s="347">
        <v>0.62557</v>
      </c>
      <c r="AW199" s="347">
        <v>1.52395</v>
      </c>
      <c r="AX199" s="348">
        <v>2.2837</v>
      </c>
      <c r="AY199" s="349">
        <v>7</v>
      </c>
      <c r="AZ199" s="195">
        <v>2</v>
      </c>
      <c r="BA199" s="324">
        <v>75121</v>
      </c>
      <c r="BB199" s="255">
        <f>BA199/AB199</f>
        <v>626.008333333333</v>
      </c>
      <c r="BC199" s="203">
        <v>0</v>
      </c>
      <c r="BD199" s="350">
        <v>43665</v>
      </c>
      <c r="BE199" s="343">
        <v>20</v>
      </c>
      <c r="BF199" s="343">
        <v>18</v>
      </c>
      <c r="BG199" s="343">
        <v>4</v>
      </c>
      <c r="BH199" s="343">
        <v>116</v>
      </c>
      <c r="BI199" s="343">
        <v>2</v>
      </c>
      <c r="BJ199" s="343">
        <v>58</v>
      </c>
      <c r="BK199" s="343">
        <v>174</v>
      </c>
      <c r="BL199" s="351">
        <v>43080</v>
      </c>
      <c r="BM199" s="343">
        <v>26</v>
      </c>
      <c r="BN199" s="343">
        <v>24</v>
      </c>
      <c r="BO199" s="343">
        <v>2</v>
      </c>
      <c r="BP199" s="343">
        <v>274</v>
      </c>
      <c r="BQ199" s="343">
        <v>2</v>
      </c>
      <c r="BR199" s="343">
        <v>137</v>
      </c>
      <c r="BS199" s="343">
        <v>411</v>
      </c>
      <c r="BT199" s="351">
        <v>42663</v>
      </c>
      <c r="BU199" s="343">
        <v>14</v>
      </c>
      <c r="BV199" s="343">
        <v>14</v>
      </c>
      <c r="BW199" s="343">
        <v>0</v>
      </c>
      <c r="BX199" s="343">
        <v>72</v>
      </c>
      <c r="BY199" s="343">
        <v>1</v>
      </c>
      <c r="BZ199" s="343">
        <v>0</v>
      </c>
      <c r="CA199" s="343">
        <v>72</v>
      </c>
      <c r="CB199" s="343">
        <v>236</v>
      </c>
      <c r="CC199" s="343">
        <v>0</v>
      </c>
      <c r="CD199" s="352"/>
      <c r="CE199" s="343">
        <v>2</v>
      </c>
      <c r="CF199" s="160"/>
      <c r="CG199" s="285">
        <v>474.23</v>
      </c>
      <c r="CH199" s="208">
        <v>113.4</v>
      </c>
      <c r="CI199" s="268">
        <v>11</v>
      </c>
      <c r="CJ199" s="829">
        <v>53.6</v>
      </c>
      <c r="CK199" s="299">
        <v>76.19</v>
      </c>
      <c r="CL199" s="212">
        <v>0</v>
      </c>
    </row>
    <row r="200" ht="14.7" customHeight="1">
      <c r="A200" t="s" s="166">
        <v>102</v>
      </c>
      <c r="B200" t="s" s="167">
        <v>616</v>
      </c>
      <c r="C200" s="170">
        <v>2</v>
      </c>
      <c r="D200" s="318">
        <v>1</v>
      </c>
      <c r="E200" s="260">
        <v>3</v>
      </c>
      <c r="F200" s="341">
        <v>3</v>
      </c>
      <c r="G200" s="479">
        <v>3</v>
      </c>
      <c r="H200" s="455">
        <v>1</v>
      </c>
      <c r="I200" s="455">
        <v>2</v>
      </c>
      <c r="J200" s="456">
        <v>3</v>
      </c>
      <c r="K200" s="175">
        <v>43601</v>
      </c>
      <c r="L200" s="177">
        <v>0</v>
      </c>
      <c r="M200" s="177">
        <v>4</v>
      </c>
      <c r="N200" s="289">
        <v>44215</v>
      </c>
      <c r="O200" t="s" s="179">
        <v>157</v>
      </c>
      <c r="P200" t="s" s="320">
        <v>601</v>
      </c>
      <c r="Q200" t="s" s="181">
        <v>107</v>
      </c>
      <c r="R200" s="182"/>
      <c r="S200" t="s" s="183">
        <v>617</v>
      </c>
      <c r="T200" t="s" s="224">
        <v>125</v>
      </c>
      <c r="U200" s="185">
        <v>23831</v>
      </c>
      <c r="V200" t="s" s="225">
        <v>110</v>
      </c>
      <c r="W200" s="226">
        <v>22</v>
      </c>
      <c r="X200" t="s" s="227">
        <v>126</v>
      </c>
      <c r="Y200" s="228">
        <v>16</v>
      </c>
      <c r="Z200" s="228">
        <v>17</v>
      </c>
      <c r="AA200" s="229">
        <v>22</v>
      </c>
      <c r="AB200" s="191">
        <v>90</v>
      </c>
      <c r="AC200" s="177">
        <v>55.8</v>
      </c>
      <c r="AD200" s="192">
        <f>AC200/AB200</f>
        <v>0.62</v>
      </c>
      <c r="AE200" s="177">
        <v>77.4021739130435</v>
      </c>
      <c r="AF200" s="192">
        <f>AE200/AB200</f>
        <v>0.860024154589372</v>
      </c>
      <c r="AG200" s="192">
        <f>AC200/AE200</f>
        <v>0.720909984552731</v>
      </c>
      <c r="AH200" s="193"/>
      <c r="AI200" t="s" s="230">
        <v>120</v>
      </c>
      <c r="AJ200" s="195">
        <v>0</v>
      </c>
      <c r="AK200" s="197">
        <v>3.85955</v>
      </c>
      <c r="AL200" s="266">
        <v>0.5019400000000001</v>
      </c>
      <c r="AM200" s="460">
        <v>1.30681</v>
      </c>
      <c r="AN200" s="461">
        <v>2.05081</v>
      </c>
      <c r="AO200" s="461">
        <v>1.80875</v>
      </c>
      <c r="AP200" s="461">
        <v>0.11247</v>
      </c>
      <c r="AQ200" s="461">
        <v>3.20361</v>
      </c>
      <c r="AR200" s="461">
        <v>0.42139</v>
      </c>
      <c r="AS200" s="461">
        <v>0.75703</v>
      </c>
      <c r="AT200" s="461">
        <v>2.02519</v>
      </c>
      <c r="AU200" s="461">
        <v>3.87003</v>
      </c>
      <c r="AV200" s="461">
        <v>0.48942</v>
      </c>
      <c r="AW200" s="461">
        <v>1.2856</v>
      </c>
      <c r="AX200" s="462">
        <v>2.08269</v>
      </c>
      <c r="AY200" s="195">
        <v>1</v>
      </c>
      <c r="AZ200" s="195">
        <v>0</v>
      </c>
      <c r="BA200" s="235">
        <v>0</v>
      </c>
      <c r="BB200" s="255">
        <f>BA200/AB200</f>
        <v>0</v>
      </c>
      <c r="BC200" s="203">
        <v>0</v>
      </c>
      <c r="BD200" s="463">
        <v>43601</v>
      </c>
      <c r="BE200" s="455">
        <v>9</v>
      </c>
      <c r="BF200" s="455">
        <v>9</v>
      </c>
      <c r="BG200" s="455">
        <v>0</v>
      </c>
      <c r="BH200" s="455">
        <v>36</v>
      </c>
      <c r="BI200" s="455">
        <v>1</v>
      </c>
      <c r="BJ200" s="455">
        <v>0</v>
      </c>
      <c r="BK200" s="455">
        <v>36</v>
      </c>
      <c r="BL200" s="464">
        <v>43224</v>
      </c>
      <c r="BM200" s="455">
        <v>14</v>
      </c>
      <c r="BN200" s="455">
        <v>14</v>
      </c>
      <c r="BO200" s="455">
        <v>0</v>
      </c>
      <c r="BP200" s="455">
        <v>80</v>
      </c>
      <c r="BQ200" s="455">
        <v>1</v>
      </c>
      <c r="BR200" s="455">
        <v>0</v>
      </c>
      <c r="BS200" s="455">
        <v>80</v>
      </c>
      <c r="BT200" s="464">
        <v>42796</v>
      </c>
      <c r="BU200" s="455">
        <v>9</v>
      </c>
      <c r="BV200" s="455">
        <v>9</v>
      </c>
      <c r="BW200" s="455">
        <v>0</v>
      </c>
      <c r="BX200" s="455">
        <v>40</v>
      </c>
      <c r="BY200" s="455">
        <v>1</v>
      </c>
      <c r="BZ200" s="455">
        <v>0</v>
      </c>
      <c r="CA200" s="455">
        <v>40</v>
      </c>
      <c r="CB200" s="455">
        <v>51.333</v>
      </c>
      <c r="CC200" s="455">
        <v>0</v>
      </c>
      <c r="CD200" s="465"/>
      <c r="CE200" s="455">
        <v>0</v>
      </c>
      <c r="CF200" s="218"/>
      <c r="CG200" s="304">
        <v>986.49</v>
      </c>
      <c r="CH200" s="208">
        <v>270.27</v>
      </c>
      <c r="CI200" s="209">
        <v>20</v>
      </c>
      <c r="CJ200" s="298">
        <v>68.919</v>
      </c>
      <c r="CK200" s="368">
        <v>51.648</v>
      </c>
      <c r="CL200" s="212">
        <v>0</v>
      </c>
    </row>
    <row r="201" ht="14.7" customHeight="1">
      <c r="A201" t="s" s="166">
        <v>102</v>
      </c>
      <c r="B201" t="s" s="167">
        <v>618</v>
      </c>
      <c r="C201" s="260">
        <v>3</v>
      </c>
      <c r="D201" s="170">
        <v>2</v>
      </c>
      <c r="E201" s="260">
        <v>3</v>
      </c>
      <c r="F201" s="341">
        <v>3</v>
      </c>
      <c r="G201" s="342">
        <v>3</v>
      </c>
      <c r="H201" s="343">
        <v>2</v>
      </c>
      <c r="I201" s="343">
        <v>3</v>
      </c>
      <c r="J201" s="344">
        <v>4</v>
      </c>
      <c r="K201" s="175">
        <v>43616</v>
      </c>
      <c r="L201" s="177">
        <v>0</v>
      </c>
      <c r="M201" s="177">
        <v>1</v>
      </c>
      <c r="N201" s="178">
        <v>44126</v>
      </c>
      <c r="O201" t="s" s="179">
        <v>157</v>
      </c>
      <c r="P201" t="s" s="320">
        <v>601</v>
      </c>
      <c r="Q201" t="s" s="181">
        <v>107</v>
      </c>
      <c r="R201" s="182"/>
      <c r="S201" t="s" s="183">
        <v>538</v>
      </c>
      <c r="T201" t="s" s="291">
        <v>539</v>
      </c>
      <c r="U201" s="185">
        <v>24541</v>
      </c>
      <c r="V201" t="s" s="293">
        <v>231</v>
      </c>
      <c r="W201" s="294">
        <v>127</v>
      </c>
      <c r="X201" t="s" s="295">
        <v>540</v>
      </c>
      <c r="Y201" s="296">
        <v>72</v>
      </c>
      <c r="Z201" s="296">
        <v>40</v>
      </c>
      <c r="AA201" s="297">
        <v>131</v>
      </c>
      <c r="AB201" s="191">
        <v>60</v>
      </c>
      <c r="AC201" s="177">
        <v>45</v>
      </c>
      <c r="AD201" s="192">
        <f>AC201/AB201</f>
        <v>0.75</v>
      </c>
      <c r="AE201" s="177">
        <v>51.4347826086956</v>
      </c>
      <c r="AF201" s="192">
        <f>AE201/AB201</f>
        <v>0.857246376811593</v>
      </c>
      <c r="AG201" s="192">
        <f>AC201/AE201</f>
        <v>0.874894336432799</v>
      </c>
      <c r="AH201" s="193"/>
      <c r="AI201" t="s" s="230">
        <v>120</v>
      </c>
      <c r="AJ201" s="195">
        <v>0</v>
      </c>
      <c r="AK201" s="266">
        <v>3.14972</v>
      </c>
      <c r="AL201" s="322">
        <v>0.36238</v>
      </c>
      <c r="AM201" s="346">
        <v>0.90058</v>
      </c>
      <c r="AN201" s="347">
        <v>1.88676</v>
      </c>
      <c r="AO201" s="347">
        <v>1.26296</v>
      </c>
      <c r="AP201" s="347">
        <v>0.11812</v>
      </c>
      <c r="AQ201" s="347">
        <v>3.35583</v>
      </c>
      <c r="AR201" s="347">
        <v>0.42115</v>
      </c>
      <c r="AS201" s="347">
        <v>0.80857</v>
      </c>
      <c r="AT201" s="347">
        <v>2.12611</v>
      </c>
      <c r="AU201" s="347">
        <v>3.015</v>
      </c>
      <c r="AV201" s="347">
        <v>0.35354</v>
      </c>
      <c r="AW201" s="347">
        <v>0.8294899999999999</v>
      </c>
      <c r="AX201" s="348">
        <v>1.82514</v>
      </c>
      <c r="AY201" s="195">
        <v>1</v>
      </c>
      <c r="AZ201" s="195">
        <v>0</v>
      </c>
      <c r="BA201" s="235">
        <v>0</v>
      </c>
      <c r="BB201" s="255">
        <f>BA201/AB201</f>
        <v>0</v>
      </c>
      <c r="BC201" s="203">
        <v>0</v>
      </c>
      <c r="BD201" s="350">
        <v>43616</v>
      </c>
      <c r="BE201" s="343">
        <v>17</v>
      </c>
      <c r="BF201" s="343">
        <v>17</v>
      </c>
      <c r="BG201" s="343">
        <v>0</v>
      </c>
      <c r="BH201" s="343">
        <v>68</v>
      </c>
      <c r="BI201" s="343">
        <v>1</v>
      </c>
      <c r="BJ201" s="343">
        <v>0</v>
      </c>
      <c r="BK201" s="343">
        <v>68</v>
      </c>
      <c r="BL201" s="351">
        <v>43216</v>
      </c>
      <c r="BM201" s="343">
        <v>5</v>
      </c>
      <c r="BN201" s="343">
        <v>5</v>
      </c>
      <c r="BO201" s="343">
        <v>0</v>
      </c>
      <c r="BP201" s="343">
        <v>24</v>
      </c>
      <c r="BQ201" s="343">
        <v>1</v>
      </c>
      <c r="BR201" s="343">
        <v>0</v>
      </c>
      <c r="BS201" s="343">
        <v>24</v>
      </c>
      <c r="BT201" s="351">
        <v>42796</v>
      </c>
      <c r="BU201" s="343">
        <v>5</v>
      </c>
      <c r="BV201" s="343">
        <v>3</v>
      </c>
      <c r="BW201" s="343">
        <v>2</v>
      </c>
      <c r="BX201" s="343">
        <v>32</v>
      </c>
      <c r="BY201" s="343">
        <v>1</v>
      </c>
      <c r="BZ201" s="343">
        <v>0</v>
      </c>
      <c r="CA201" s="343">
        <v>32</v>
      </c>
      <c r="CB201" s="343">
        <v>47.333</v>
      </c>
      <c r="CC201" s="343">
        <v>0</v>
      </c>
      <c r="CD201" s="352"/>
      <c r="CE201" s="343">
        <v>0</v>
      </c>
      <c r="CF201" s="160"/>
      <c r="CG201" s="285">
        <v>444.44</v>
      </c>
      <c r="CH201" s="286">
        <v>66.67</v>
      </c>
      <c r="CI201" s="240">
        <v>3</v>
      </c>
      <c r="CJ201" s="301">
        <v>93.333</v>
      </c>
      <c r="CK201" s="368">
        <v>55.072</v>
      </c>
      <c r="CL201" s="268">
        <v>1</v>
      </c>
    </row>
    <row r="202" ht="14.7" customHeight="1">
      <c r="A202" t="s" s="166">
        <v>102</v>
      </c>
      <c r="B202" t="s" s="167">
        <v>619</v>
      </c>
      <c r="C202" s="260">
        <v>3</v>
      </c>
      <c r="D202" s="170">
        <v>2</v>
      </c>
      <c r="E202" s="170">
        <v>2</v>
      </c>
      <c r="F202" s="261">
        <v>5</v>
      </c>
      <c r="G202" s="342">
        <v>5</v>
      </c>
      <c r="H202" s="343">
        <v>2</v>
      </c>
      <c r="I202" s="343">
        <v>4</v>
      </c>
      <c r="J202" s="344">
        <v>5</v>
      </c>
      <c r="K202" s="300">
        <v>43376</v>
      </c>
      <c r="L202" s="177">
        <v>0</v>
      </c>
      <c r="M202" s="177">
        <v>3</v>
      </c>
      <c r="N202" s="178">
        <v>44179</v>
      </c>
      <c r="O202" t="s" s="179">
        <v>157</v>
      </c>
      <c r="P202" t="s" s="320">
        <v>601</v>
      </c>
      <c r="Q202" t="s" s="181">
        <v>107</v>
      </c>
      <c r="R202" s="182"/>
      <c r="S202" t="s" s="183">
        <v>544</v>
      </c>
      <c r="T202" t="s" s="224">
        <v>545</v>
      </c>
      <c r="U202" s="185">
        <v>24151</v>
      </c>
      <c r="V202" t="s" s="225">
        <v>118</v>
      </c>
      <c r="W202" s="226">
        <v>67</v>
      </c>
      <c r="X202" t="s" s="227">
        <v>546</v>
      </c>
      <c r="Y202" s="228">
        <v>96</v>
      </c>
      <c r="Z202" s="228">
        <v>51</v>
      </c>
      <c r="AA202" s="229">
        <v>65</v>
      </c>
      <c r="AB202" s="191">
        <v>180</v>
      </c>
      <c r="AC202" s="177">
        <v>112</v>
      </c>
      <c r="AD202" s="192">
        <f>AC202/AB202</f>
        <v>0.622222222222222</v>
      </c>
      <c r="AE202" s="177">
        <v>110.608695652174</v>
      </c>
      <c r="AF202" s="192">
        <f>AE202/AB202</f>
        <v>0.614492753623189</v>
      </c>
      <c r="AG202" s="192">
        <f>AC202/AE202</f>
        <v>1.0125786163522</v>
      </c>
      <c r="AH202" s="193"/>
      <c r="AI202" t="s" s="230">
        <v>120</v>
      </c>
      <c r="AJ202" s="195">
        <v>0</v>
      </c>
      <c r="AK202" s="197">
        <v>3.29861</v>
      </c>
      <c r="AL202" s="322">
        <v>0.33633</v>
      </c>
      <c r="AM202" s="346">
        <v>1.14299</v>
      </c>
      <c r="AN202" s="347">
        <v>1.81929</v>
      </c>
      <c r="AO202" s="347">
        <v>1.47932</v>
      </c>
      <c r="AP202" s="347">
        <v>0.07745</v>
      </c>
      <c r="AQ202" s="347">
        <v>3.14314</v>
      </c>
      <c r="AR202" s="347">
        <v>0.40405</v>
      </c>
      <c r="AS202" s="347">
        <v>0.73247</v>
      </c>
      <c r="AT202" s="347">
        <v>2.00662</v>
      </c>
      <c r="AU202" s="347">
        <v>3.37119</v>
      </c>
      <c r="AV202" s="347">
        <v>0.34201</v>
      </c>
      <c r="AW202" s="347">
        <v>1.16213</v>
      </c>
      <c r="AX202" s="348">
        <v>1.86468</v>
      </c>
      <c r="AY202" s="234">
        <v>0</v>
      </c>
      <c r="AZ202" s="195">
        <v>0</v>
      </c>
      <c r="BA202" s="235">
        <v>0</v>
      </c>
      <c r="BB202" s="255">
        <f>BA202/AB202</f>
        <v>0</v>
      </c>
      <c r="BC202" s="203">
        <v>0</v>
      </c>
      <c r="BD202" s="350">
        <v>43376</v>
      </c>
      <c r="BE202" s="343">
        <v>21</v>
      </c>
      <c r="BF202" s="343">
        <v>21</v>
      </c>
      <c r="BG202" s="343">
        <v>0</v>
      </c>
      <c r="BH202" s="343">
        <v>100</v>
      </c>
      <c r="BI202" s="343">
        <v>1</v>
      </c>
      <c r="BJ202" s="343">
        <v>0</v>
      </c>
      <c r="BK202" s="343">
        <v>100</v>
      </c>
      <c r="BL202" s="351">
        <v>42915</v>
      </c>
      <c r="BM202" s="343">
        <v>15</v>
      </c>
      <c r="BN202" s="343">
        <v>15</v>
      </c>
      <c r="BO202" s="343">
        <v>0</v>
      </c>
      <c r="BP202" s="343">
        <v>76</v>
      </c>
      <c r="BQ202" s="343">
        <v>1</v>
      </c>
      <c r="BR202" s="343">
        <v>0</v>
      </c>
      <c r="BS202" s="343">
        <v>76</v>
      </c>
      <c r="BT202" s="351">
        <v>42544</v>
      </c>
      <c r="BU202" s="343">
        <v>11</v>
      </c>
      <c r="BV202" s="343">
        <v>11</v>
      </c>
      <c r="BW202" s="343">
        <v>0</v>
      </c>
      <c r="BX202" s="343">
        <v>44</v>
      </c>
      <c r="BY202" s="343">
        <v>1</v>
      </c>
      <c r="BZ202" s="343">
        <v>0</v>
      </c>
      <c r="CA202" s="343">
        <v>44</v>
      </c>
      <c r="CB202" s="343">
        <v>82.667</v>
      </c>
      <c r="CC202" s="343">
        <v>0</v>
      </c>
      <c r="CD202" s="352"/>
      <c r="CE202" s="343">
        <v>0</v>
      </c>
      <c r="CF202" s="160"/>
      <c r="CG202" s="304">
        <v>797.98</v>
      </c>
      <c r="CH202" s="208">
        <v>70.70999999999999</v>
      </c>
      <c r="CI202" s="212">
        <v>7</v>
      </c>
      <c r="CJ202" s="298">
        <v>75.758</v>
      </c>
      <c r="CK202" s="368">
        <v>55.67</v>
      </c>
      <c r="CL202" s="212">
        <v>0</v>
      </c>
    </row>
    <row r="203" ht="14.7" customHeight="1">
      <c r="A203" t="s" s="166">
        <v>102</v>
      </c>
      <c r="B203" t="s" s="167">
        <v>620</v>
      </c>
      <c r="C203" s="260">
        <v>3</v>
      </c>
      <c r="D203" s="170">
        <v>2</v>
      </c>
      <c r="E203" s="260">
        <v>3</v>
      </c>
      <c r="F203" s="341">
        <v>3</v>
      </c>
      <c r="G203" s="342">
        <v>3</v>
      </c>
      <c r="H203" s="343">
        <v>2</v>
      </c>
      <c r="I203" s="343">
        <v>4</v>
      </c>
      <c r="J203" s="344">
        <v>2</v>
      </c>
      <c r="K203" s="175">
        <v>43686</v>
      </c>
      <c r="L203" s="177">
        <v>0</v>
      </c>
      <c r="M203" s="177">
        <v>2</v>
      </c>
      <c r="N203" s="289">
        <v>44225</v>
      </c>
      <c r="O203" t="s" s="179">
        <v>157</v>
      </c>
      <c r="P203" t="s" s="320">
        <v>601</v>
      </c>
      <c r="Q203" t="s" s="181">
        <v>107</v>
      </c>
      <c r="R203" s="182"/>
      <c r="S203" t="s" s="183">
        <v>621</v>
      </c>
      <c r="T203" t="s" s="224">
        <v>622</v>
      </c>
      <c r="U203" s="185">
        <v>24333</v>
      </c>
      <c r="V203" t="s" s="225">
        <v>133</v>
      </c>
      <c r="W203" s="226">
        <v>132</v>
      </c>
      <c r="X203" t="s" s="227">
        <v>623</v>
      </c>
      <c r="Y203" s="228">
        <v>124</v>
      </c>
      <c r="Z203" s="228">
        <v>70</v>
      </c>
      <c r="AA203" s="229">
        <v>119</v>
      </c>
      <c r="AB203" s="191">
        <v>135</v>
      </c>
      <c r="AC203" s="177">
        <v>97.7</v>
      </c>
      <c r="AD203" s="192">
        <f>AC203/AB203</f>
        <v>0.723703703703704</v>
      </c>
      <c r="AE203" s="177">
        <v>126.054347826087</v>
      </c>
      <c r="AF203" s="192">
        <f>AE203/AB203</f>
        <v>0.933735909822867</v>
      </c>
      <c r="AG203" s="192">
        <f>AC203/AE203</f>
        <v>0.7750625161679739</v>
      </c>
      <c r="AH203" s="193"/>
      <c r="AI203" t="s" s="230">
        <v>120</v>
      </c>
      <c r="AJ203" s="195">
        <v>0</v>
      </c>
      <c r="AK203" s="197">
        <v>3.69799</v>
      </c>
      <c r="AL203" s="197">
        <v>0.52005</v>
      </c>
      <c r="AM203" s="346">
        <v>0.82135</v>
      </c>
      <c r="AN203" s="347">
        <v>2.35659</v>
      </c>
      <c r="AO203" s="347">
        <v>1.3414</v>
      </c>
      <c r="AP203" s="347">
        <v>0.03509</v>
      </c>
      <c r="AQ203" s="347">
        <v>3.32679</v>
      </c>
      <c r="AR203" s="347">
        <v>0.44865</v>
      </c>
      <c r="AS203" s="347">
        <v>0.76284</v>
      </c>
      <c r="AT203" s="347">
        <v>2.1153</v>
      </c>
      <c r="AU203" s="347">
        <v>3.57073</v>
      </c>
      <c r="AV203" s="347">
        <v>0.47627</v>
      </c>
      <c r="AW203" s="347">
        <v>0.80187</v>
      </c>
      <c r="AX203" s="348">
        <v>2.29129</v>
      </c>
      <c r="AY203" s="234">
        <v>0</v>
      </c>
      <c r="AZ203" s="195">
        <v>0</v>
      </c>
      <c r="BA203" s="235">
        <v>0</v>
      </c>
      <c r="BB203" s="255">
        <f>BA203/AB203</f>
        <v>0</v>
      </c>
      <c r="BC203" s="203">
        <v>0</v>
      </c>
      <c r="BD203" s="350">
        <v>43686</v>
      </c>
      <c r="BE203" s="343">
        <v>17</v>
      </c>
      <c r="BF203" s="343">
        <v>17</v>
      </c>
      <c r="BG203" s="343">
        <v>0</v>
      </c>
      <c r="BH203" s="343">
        <v>68</v>
      </c>
      <c r="BI203" s="343">
        <v>1</v>
      </c>
      <c r="BJ203" s="343">
        <v>0</v>
      </c>
      <c r="BK203" s="343">
        <v>68</v>
      </c>
      <c r="BL203" s="351">
        <v>43223</v>
      </c>
      <c r="BM203" s="343">
        <v>11</v>
      </c>
      <c r="BN203" s="343">
        <v>11</v>
      </c>
      <c r="BO203" s="343">
        <v>0</v>
      </c>
      <c r="BP203" s="343">
        <v>48</v>
      </c>
      <c r="BQ203" s="343">
        <v>1</v>
      </c>
      <c r="BR203" s="343">
        <v>0</v>
      </c>
      <c r="BS203" s="343">
        <v>48</v>
      </c>
      <c r="BT203" s="351">
        <v>42803</v>
      </c>
      <c r="BU203" s="343">
        <v>6</v>
      </c>
      <c r="BV203" s="343">
        <v>6</v>
      </c>
      <c r="BW203" s="343">
        <v>0</v>
      </c>
      <c r="BX203" s="343">
        <v>32</v>
      </c>
      <c r="BY203" s="343">
        <v>1</v>
      </c>
      <c r="BZ203" s="343">
        <v>0</v>
      </c>
      <c r="CA203" s="343">
        <v>32</v>
      </c>
      <c r="CB203" s="343">
        <v>55.333</v>
      </c>
      <c r="CC203" s="343">
        <v>0</v>
      </c>
      <c r="CD203" s="352"/>
      <c r="CE203" s="343">
        <v>0</v>
      </c>
      <c r="CF203" s="160"/>
      <c r="CG203" s="304">
        <v>723.58</v>
      </c>
      <c r="CH203" s="208">
        <v>105.69</v>
      </c>
      <c r="CI203" s="268">
        <v>13</v>
      </c>
      <c r="CJ203" s="257">
        <v>82.92700000000001</v>
      </c>
      <c r="CK203" s="368">
        <v>54.615</v>
      </c>
      <c r="CL203" s="212">
        <v>0</v>
      </c>
    </row>
    <row r="204" ht="14.7" customHeight="1">
      <c r="A204" t="s" s="166">
        <v>102</v>
      </c>
      <c r="B204" t="s" s="167">
        <v>624</v>
      </c>
      <c r="C204" s="260">
        <v>3</v>
      </c>
      <c r="D204" s="170">
        <v>2</v>
      </c>
      <c r="E204" s="260">
        <v>3</v>
      </c>
      <c r="F204" s="302">
        <v>4</v>
      </c>
      <c r="G204" s="342">
        <v>4</v>
      </c>
      <c r="H204" s="343">
        <v>2</v>
      </c>
      <c r="I204" s="343">
        <v>3</v>
      </c>
      <c r="J204" s="344">
        <v>4</v>
      </c>
      <c r="K204" s="1001">
        <v>43748</v>
      </c>
      <c r="L204" s="546">
        <v>0</v>
      </c>
      <c r="M204" s="546">
        <v>4</v>
      </c>
      <c r="N204" s="1002">
        <v>44172</v>
      </c>
      <c r="O204" t="s" s="179">
        <v>225</v>
      </c>
      <c r="P204" t="s" s="320">
        <v>601</v>
      </c>
      <c r="Q204" t="s" s="181">
        <v>107</v>
      </c>
      <c r="R204" s="182"/>
      <c r="S204" t="s" s="183">
        <v>625</v>
      </c>
      <c r="T204" t="s" s="224">
        <v>626</v>
      </c>
      <c r="U204" s="185">
        <v>24592</v>
      </c>
      <c r="V204" t="s" s="225">
        <v>133</v>
      </c>
      <c r="W204" s="226">
        <v>103</v>
      </c>
      <c r="X204" t="s" s="227">
        <v>627</v>
      </c>
      <c r="Y204" s="228">
        <v>114</v>
      </c>
      <c r="Z204" s="228">
        <v>83</v>
      </c>
      <c r="AA204" s="229">
        <v>104</v>
      </c>
      <c r="AB204" s="191">
        <v>216</v>
      </c>
      <c r="AC204" s="177">
        <v>152.6</v>
      </c>
      <c r="AD204" s="192">
        <f>AC204/AB204</f>
        <v>0.706481481481481</v>
      </c>
      <c r="AE204" s="177">
        <v>207.478260869565</v>
      </c>
      <c r="AF204" s="192">
        <f>AE204/AB204</f>
        <v>0.9605475040257641</v>
      </c>
      <c r="AG204" s="192">
        <f>AC204/AE204</f>
        <v>0.73549874266555</v>
      </c>
      <c r="AH204" s="193"/>
      <c r="AI204" t="s" s="230">
        <v>120</v>
      </c>
      <c r="AJ204" s="195">
        <v>0</v>
      </c>
      <c r="AK204" s="197">
        <v>3.63042</v>
      </c>
      <c r="AL204" s="322">
        <v>0.39068</v>
      </c>
      <c r="AM204" s="346">
        <v>1.21064</v>
      </c>
      <c r="AN204" s="347">
        <v>2.0291</v>
      </c>
      <c r="AO204" s="347">
        <v>1.60132</v>
      </c>
      <c r="AP204" s="347">
        <v>0.00788</v>
      </c>
      <c r="AQ204" s="347">
        <v>3.00363</v>
      </c>
      <c r="AR204" s="347">
        <v>0.35189</v>
      </c>
      <c r="AS204" s="347">
        <v>0.71171</v>
      </c>
      <c r="AT204" s="347">
        <v>1.94003</v>
      </c>
      <c r="AU204" s="347">
        <v>3.88264</v>
      </c>
      <c r="AV204" s="347">
        <v>0.45617</v>
      </c>
      <c r="AW204" s="347">
        <v>1.26683</v>
      </c>
      <c r="AX204" s="348">
        <v>2.1511</v>
      </c>
      <c r="AY204" s="234">
        <v>0</v>
      </c>
      <c r="AZ204" s="195">
        <v>0</v>
      </c>
      <c r="BA204" s="235">
        <v>0</v>
      </c>
      <c r="BB204" s="255">
        <f>BA204/AB204</f>
        <v>0</v>
      </c>
      <c r="BC204" s="203">
        <v>0</v>
      </c>
      <c r="BD204" s="350">
        <v>43748</v>
      </c>
      <c r="BE204" s="343">
        <v>12</v>
      </c>
      <c r="BF204" s="343">
        <v>12</v>
      </c>
      <c r="BG204" s="343">
        <v>0</v>
      </c>
      <c r="BH204" s="343">
        <v>52</v>
      </c>
      <c r="BI204" s="343">
        <v>1</v>
      </c>
      <c r="BJ204" s="343">
        <v>0</v>
      </c>
      <c r="BK204" s="343">
        <v>52</v>
      </c>
      <c r="BL204" s="351">
        <v>43342</v>
      </c>
      <c r="BM204" s="343">
        <v>13</v>
      </c>
      <c r="BN204" s="343">
        <v>13</v>
      </c>
      <c r="BO204" s="343">
        <v>0</v>
      </c>
      <c r="BP204" s="343">
        <v>68</v>
      </c>
      <c r="BQ204" s="343">
        <v>1</v>
      </c>
      <c r="BR204" s="343">
        <v>0</v>
      </c>
      <c r="BS204" s="343">
        <v>68</v>
      </c>
      <c r="BT204" s="351">
        <v>42894</v>
      </c>
      <c r="BU204" s="343">
        <v>12</v>
      </c>
      <c r="BV204" s="343">
        <v>12</v>
      </c>
      <c r="BW204" s="343">
        <v>0</v>
      </c>
      <c r="BX204" s="343">
        <v>80</v>
      </c>
      <c r="BY204" s="343">
        <v>1</v>
      </c>
      <c r="BZ204" s="343">
        <v>0</v>
      </c>
      <c r="CA204" s="343">
        <v>80</v>
      </c>
      <c r="CB204" s="343">
        <v>62</v>
      </c>
      <c r="CC204" s="343">
        <v>0</v>
      </c>
      <c r="CD204" s="352"/>
      <c r="CE204" s="343">
        <v>0</v>
      </c>
      <c r="CF204" s="160"/>
      <c r="CG204" s="304">
        <v>946.4299999999999</v>
      </c>
      <c r="CH204" s="208">
        <v>232.14</v>
      </c>
      <c r="CI204" s="209">
        <v>39</v>
      </c>
      <c r="CJ204" s="257">
        <v>85.455</v>
      </c>
      <c r="CK204" s="299">
        <v>62.921</v>
      </c>
      <c r="CL204" s="212">
        <v>0</v>
      </c>
    </row>
    <row r="205" ht="14.7" customHeight="1">
      <c r="A205" t="s" s="166">
        <v>102</v>
      </c>
      <c r="B205" t="s" s="167">
        <v>628</v>
      </c>
      <c r="C205" s="318">
        <v>1</v>
      </c>
      <c r="D205" s="318">
        <v>1</v>
      </c>
      <c r="E205" s="170">
        <v>2</v>
      </c>
      <c r="F205" s="171">
        <v>2</v>
      </c>
      <c r="G205" s="342">
        <v>2</v>
      </c>
      <c r="H205" s="343">
        <v>1</v>
      </c>
      <c r="I205" s="343">
        <v>2</v>
      </c>
      <c r="J205" s="344">
        <v>1</v>
      </c>
      <c r="K205" s="333">
        <v>44273</v>
      </c>
      <c r="L205" s="177">
        <v>0</v>
      </c>
      <c r="M205" s="263">
        <v>0</v>
      </c>
      <c r="N205" t="s" s="253">
        <v>128</v>
      </c>
      <c r="O205" t="s" s="264">
        <v>157</v>
      </c>
      <c r="P205" t="s" s="320">
        <v>601</v>
      </c>
      <c r="Q205" t="s" s="181">
        <v>107</v>
      </c>
      <c r="R205" s="182"/>
      <c r="S205" t="s" s="183">
        <v>596</v>
      </c>
      <c r="T205" t="s" s="291">
        <v>597</v>
      </c>
      <c r="U205" s="292">
        <v>23666</v>
      </c>
      <c r="V205" t="s" s="293">
        <v>110</v>
      </c>
      <c r="W205" s="294">
        <v>80</v>
      </c>
      <c r="X205" t="s" s="295">
        <v>598</v>
      </c>
      <c r="Y205" s="296">
        <v>62</v>
      </c>
      <c r="Z205" s="296">
        <v>45</v>
      </c>
      <c r="AA205" s="297">
        <v>80</v>
      </c>
      <c r="AB205" s="191">
        <v>86</v>
      </c>
      <c r="AC205" s="177">
        <v>52.7</v>
      </c>
      <c r="AD205" s="192">
        <f>AC205/AB205</f>
        <v>0.612790697674419</v>
      </c>
      <c r="AE205" s="177">
        <v>65.7608695652174</v>
      </c>
      <c r="AF205" s="192">
        <f>AE205/AB205</f>
        <v>0.764661274014156</v>
      </c>
      <c r="AG205" s="192">
        <f>AC205/AE205</f>
        <v>0.801388429752066</v>
      </c>
      <c r="AH205" t="s" s="321">
        <v>162</v>
      </c>
      <c r="AI205" t="s" s="230">
        <v>120</v>
      </c>
      <c r="AJ205" s="195">
        <v>0</v>
      </c>
      <c r="AK205" s="197">
        <v>4.10566</v>
      </c>
      <c r="AL205" s="197">
        <v>0.56621</v>
      </c>
      <c r="AM205" s="346">
        <v>1.57514</v>
      </c>
      <c r="AN205" s="347">
        <v>1.96431</v>
      </c>
      <c r="AO205" s="347">
        <v>2.14135</v>
      </c>
      <c r="AP205" s="347">
        <v>0.17435</v>
      </c>
      <c r="AQ205" s="347">
        <v>3.09678</v>
      </c>
      <c r="AR205" s="347">
        <v>0.33217</v>
      </c>
      <c r="AS205" s="347">
        <v>0.73697</v>
      </c>
      <c r="AT205" s="347">
        <v>2.02764</v>
      </c>
      <c r="AU205" s="347">
        <v>4.25882</v>
      </c>
      <c r="AV205" s="347">
        <v>0.70038</v>
      </c>
      <c r="AW205" s="347">
        <v>1.59175</v>
      </c>
      <c r="AX205" s="348">
        <v>1.99244</v>
      </c>
      <c r="AY205" s="234">
        <v>0</v>
      </c>
      <c r="AZ205" s="195">
        <v>1</v>
      </c>
      <c r="BA205" s="254">
        <v>11499</v>
      </c>
      <c r="BB205" s="255">
        <f>BA205/AB205</f>
        <v>133.709302325581</v>
      </c>
      <c r="BC205" s="203">
        <v>0</v>
      </c>
      <c r="BD205" s="350">
        <v>44273</v>
      </c>
      <c r="BE205" s="343">
        <v>16</v>
      </c>
      <c r="BF205" s="343">
        <v>16</v>
      </c>
      <c r="BG205" s="343">
        <v>0</v>
      </c>
      <c r="BH205" s="343">
        <v>84</v>
      </c>
      <c r="BI205" s="343">
        <v>1</v>
      </c>
      <c r="BJ205" s="343">
        <v>0</v>
      </c>
      <c r="BK205" s="343">
        <v>84</v>
      </c>
      <c r="BL205" s="351">
        <v>43552</v>
      </c>
      <c r="BM205" s="343">
        <v>12</v>
      </c>
      <c r="BN205" s="343">
        <v>11</v>
      </c>
      <c r="BO205" s="343">
        <v>0</v>
      </c>
      <c r="BP205" s="343">
        <v>68</v>
      </c>
      <c r="BQ205" s="343">
        <v>1</v>
      </c>
      <c r="BR205" s="343">
        <v>0</v>
      </c>
      <c r="BS205" s="343">
        <v>68</v>
      </c>
      <c r="BT205" s="351">
        <v>42880</v>
      </c>
      <c r="BU205" s="343">
        <v>7</v>
      </c>
      <c r="BV205" s="343">
        <v>7</v>
      </c>
      <c r="BW205" s="343">
        <v>0</v>
      </c>
      <c r="BX205" s="343">
        <v>28</v>
      </c>
      <c r="BY205" s="343">
        <v>1</v>
      </c>
      <c r="BZ205" s="343">
        <v>0</v>
      </c>
      <c r="CA205" s="343">
        <v>28</v>
      </c>
      <c r="CB205" s="343">
        <v>69.333</v>
      </c>
      <c r="CC205" s="343">
        <v>0</v>
      </c>
      <c r="CD205" s="352"/>
      <c r="CE205" s="343">
        <v>1</v>
      </c>
      <c r="CF205" s="160"/>
      <c r="CG205" s="207">
        <v>54.05</v>
      </c>
      <c r="CH205" s="239">
        <v>0</v>
      </c>
      <c r="CI205" s="240">
        <v>0</v>
      </c>
      <c r="CJ205" s="301">
        <v>94.444</v>
      </c>
      <c r="CK205" s="258">
        <v>67.30800000000001</v>
      </c>
      <c r="CL205" s="212">
        <v>0</v>
      </c>
    </row>
    <row r="206" ht="14.7" customHeight="1">
      <c r="A206" t="s" s="166">
        <v>102</v>
      </c>
      <c r="B206" t="s" s="167">
        <v>629</v>
      </c>
      <c r="C206" s="169">
        <v>4</v>
      </c>
      <c r="D206" s="260">
        <v>3</v>
      </c>
      <c r="E206" s="260">
        <v>3</v>
      </c>
      <c r="F206" s="261">
        <v>5</v>
      </c>
      <c r="G206" s="555">
        <v>5</v>
      </c>
      <c r="H206" s="527">
        <v>3</v>
      </c>
      <c r="I206" s="527">
        <v>4</v>
      </c>
      <c r="J206" s="528">
        <v>5</v>
      </c>
      <c r="K206" s="333">
        <v>44357</v>
      </c>
      <c r="L206" s="308">
        <v>44357</v>
      </c>
      <c r="M206" s="177">
        <v>3</v>
      </c>
      <c r="N206" s="273">
        <v>44203</v>
      </c>
      <c r="O206" t="s" s="179">
        <v>157</v>
      </c>
      <c r="P206" t="s" s="320">
        <v>601</v>
      </c>
      <c r="Q206" t="s" s="181">
        <v>107</v>
      </c>
      <c r="R206" s="182"/>
      <c r="S206" t="s" s="183">
        <v>630</v>
      </c>
      <c r="T206" t="s" s="224">
        <v>366</v>
      </c>
      <c r="U206" s="185">
        <v>23116</v>
      </c>
      <c r="V206" t="s" s="225">
        <v>110</v>
      </c>
      <c r="W206" s="226">
        <v>14</v>
      </c>
      <c r="X206" t="s" s="227">
        <v>367</v>
      </c>
      <c r="Y206" s="228">
        <v>20</v>
      </c>
      <c r="Z206" s="228">
        <v>12</v>
      </c>
      <c r="AA206" s="229">
        <v>7</v>
      </c>
      <c r="AB206" s="191">
        <v>169</v>
      </c>
      <c r="AC206" s="177">
        <v>124.3</v>
      </c>
      <c r="AD206" s="192">
        <f>AC206/AB206</f>
        <v>0.735502958579882</v>
      </c>
      <c r="AE206" s="177">
        <v>151.445652173913</v>
      </c>
      <c r="AF206" s="192">
        <f>AE206/AB206</f>
        <v>0.896128119372266</v>
      </c>
      <c r="AG206" s="192">
        <f>AC206/AE206</f>
        <v>0.82075647742769</v>
      </c>
      <c r="AH206" s="193"/>
      <c r="AI206" t="s" s="230">
        <v>120</v>
      </c>
      <c r="AJ206" s="195">
        <v>0</v>
      </c>
      <c r="AK206" s="266">
        <v>3.20551</v>
      </c>
      <c r="AL206" s="197">
        <v>0.56202</v>
      </c>
      <c r="AM206" s="532">
        <v>1.00581</v>
      </c>
      <c r="AN206" s="533">
        <v>1.63767</v>
      </c>
      <c r="AO206" s="533">
        <v>1.56783</v>
      </c>
      <c r="AP206" s="533">
        <v>0.16639</v>
      </c>
      <c r="AQ206" s="533">
        <v>3.28178</v>
      </c>
      <c r="AR206" s="533">
        <v>0.39896</v>
      </c>
      <c r="AS206" s="533">
        <v>0.77502</v>
      </c>
      <c r="AT206" s="533">
        <v>2.10781</v>
      </c>
      <c r="AU206" s="533">
        <v>3.13764</v>
      </c>
      <c r="AV206" s="533">
        <v>0.57882</v>
      </c>
      <c r="AW206" s="533">
        <v>0.96652</v>
      </c>
      <c r="AX206" s="534">
        <v>1.59795</v>
      </c>
      <c r="AY206" s="195">
        <v>5</v>
      </c>
      <c r="AZ206" s="234">
        <v>0</v>
      </c>
      <c r="BA206" s="235">
        <v>0</v>
      </c>
      <c r="BB206" s="236">
        <f>BA206/AB206</f>
        <v>0</v>
      </c>
      <c r="BC206" s="203">
        <v>0</v>
      </c>
      <c r="BD206" s="535">
        <v>44357</v>
      </c>
      <c r="BE206" s="527">
        <v>7</v>
      </c>
      <c r="BF206" s="527">
        <v>5</v>
      </c>
      <c r="BG206" s="527">
        <v>2</v>
      </c>
      <c r="BH206" s="527">
        <v>32</v>
      </c>
      <c r="BI206" s="527">
        <v>1</v>
      </c>
      <c r="BJ206" s="527">
        <v>0</v>
      </c>
      <c r="BK206" s="527">
        <v>32</v>
      </c>
      <c r="BL206" s="536">
        <v>43698</v>
      </c>
      <c r="BM206" s="527">
        <v>11</v>
      </c>
      <c r="BN206" s="527">
        <v>9</v>
      </c>
      <c r="BO206" s="527">
        <v>2</v>
      </c>
      <c r="BP206" s="527">
        <v>52</v>
      </c>
      <c r="BQ206" s="527">
        <v>1</v>
      </c>
      <c r="BR206" s="527">
        <v>0</v>
      </c>
      <c r="BS206" s="527">
        <v>52</v>
      </c>
      <c r="BT206" s="536">
        <v>43293</v>
      </c>
      <c r="BU206" s="527">
        <v>17</v>
      </c>
      <c r="BV206" s="527">
        <v>17</v>
      </c>
      <c r="BW206" s="527">
        <v>0</v>
      </c>
      <c r="BX206" s="527">
        <v>88</v>
      </c>
      <c r="BY206" s="527">
        <v>1</v>
      </c>
      <c r="BZ206" s="527">
        <v>0</v>
      </c>
      <c r="CA206" s="527">
        <v>88</v>
      </c>
      <c r="CB206" s="527">
        <v>48</v>
      </c>
      <c r="CC206" s="527">
        <v>0</v>
      </c>
      <c r="CD206" s="537"/>
      <c r="CE206" s="527">
        <v>0</v>
      </c>
      <c r="CF206" s="218"/>
      <c r="CG206" s="207">
        <v>202.9</v>
      </c>
      <c r="CH206" s="286">
        <v>79.70999999999999</v>
      </c>
      <c r="CI206" s="268">
        <v>11</v>
      </c>
      <c r="CJ206" s="312">
        <v>86.232</v>
      </c>
      <c r="CK206" s="241">
        <v>61.212</v>
      </c>
      <c r="CL206" s="212">
        <v>0</v>
      </c>
    </row>
    <row r="207" ht="14.7" customHeight="1">
      <c r="A207" t="s" s="166">
        <v>102</v>
      </c>
      <c r="B207" t="s" s="167">
        <v>631</v>
      </c>
      <c r="C207" s="213">
        <v>3</v>
      </c>
      <c r="D207" s="213">
        <v>3</v>
      </c>
      <c r="E207" s="213">
        <v>3</v>
      </c>
      <c r="F207" s="1003">
        <v>2</v>
      </c>
      <c r="G207" s="330">
        <v>2</v>
      </c>
      <c r="H207" s="331">
        <v>4</v>
      </c>
      <c r="I207" s="331">
        <v>1</v>
      </c>
      <c r="J207" s="332">
        <v>3</v>
      </c>
      <c r="K207" s="918">
        <v>44252</v>
      </c>
      <c r="L207" s="220">
        <v>44252</v>
      </c>
      <c r="M207" s="221">
        <v>2</v>
      </c>
      <c r="N207" s="222">
        <v>44113</v>
      </c>
      <c r="O207" t="s" s="179">
        <v>220</v>
      </c>
      <c r="P207" t="s" s="320">
        <v>601</v>
      </c>
      <c r="Q207" t="s" s="181">
        <v>107</v>
      </c>
      <c r="R207" s="182"/>
      <c r="S207" t="s" s="183">
        <v>183</v>
      </c>
      <c r="T207" t="s" s="224">
        <v>184</v>
      </c>
      <c r="U207" s="185">
        <v>24501</v>
      </c>
      <c r="V207" t="s" s="225">
        <v>118</v>
      </c>
      <c r="W207" s="226">
        <v>72</v>
      </c>
      <c r="X207" t="s" s="227">
        <v>185</v>
      </c>
      <c r="Y207" s="228">
        <v>65</v>
      </c>
      <c r="Z207" s="228">
        <v>41</v>
      </c>
      <c r="AA207" s="229">
        <v>77</v>
      </c>
      <c r="AB207" s="191">
        <v>97</v>
      </c>
      <c r="AC207" s="177">
        <v>48.9</v>
      </c>
      <c r="AD207" s="192">
        <f>AC207/AB207</f>
        <v>0.5041237113402059</v>
      </c>
      <c r="AE207" s="177">
        <v>75.554347826087</v>
      </c>
      <c r="AF207" s="192">
        <f>AE207/AB207</f>
        <v>0.778910802330794</v>
      </c>
      <c r="AG207" s="192">
        <f>AC207/AE207</f>
        <v>0.64721622788088</v>
      </c>
      <c r="AH207" s="193"/>
      <c r="AI207" t="s" s="230">
        <v>120</v>
      </c>
      <c r="AJ207" s="195">
        <v>0</v>
      </c>
      <c r="AK207" s="322">
        <v>2.43095</v>
      </c>
      <c r="AL207" s="197">
        <v>0.73412</v>
      </c>
      <c r="AM207" s="335">
        <v>0.31226</v>
      </c>
      <c r="AN207" s="336">
        <v>1.38456</v>
      </c>
      <c r="AO207" s="336">
        <v>1.04638</v>
      </c>
      <c r="AP207" s="336">
        <v>0.0202</v>
      </c>
      <c r="AQ207" s="336">
        <v>2.95574</v>
      </c>
      <c r="AR207" s="336">
        <v>0.31703</v>
      </c>
      <c r="AS207" s="336">
        <v>0.67447</v>
      </c>
      <c r="AT207" s="336">
        <v>1.96423</v>
      </c>
      <c r="AU207" s="336">
        <v>2.64196</v>
      </c>
      <c r="AV207" s="336">
        <v>0.95144</v>
      </c>
      <c r="AW207" s="336">
        <v>0.34479</v>
      </c>
      <c r="AX207" s="337">
        <v>1.44973</v>
      </c>
      <c r="AY207" s="195">
        <v>4</v>
      </c>
      <c r="AZ207" s="195">
        <v>1</v>
      </c>
      <c r="BA207" s="254">
        <v>11284</v>
      </c>
      <c r="BB207" s="255">
        <f>BA207/AB207</f>
        <v>116.329896907216</v>
      </c>
      <c r="BC207" s="203">
        <v>0</v>
      </c>
      <c r="BD207" s="338">
        <v>44252</v>
      </c>
      <c r="BE207" s="331">
        <v>9</v>
      </c>
      <c r="BF207" s="331">
        <v>9</v>
      </c>
      <c r="BG207" s="331">
        <v>1</v>
      </c>
      <c r="BH207" s="331">
        <v>40</v>
      </c>
      <c r="BI207" s="331">
        <v>1</v>
      </c>
      <c r="BJ207" s="331">
        <v>0</v>
      </c>
      <c r="BK207" s="331">
        <v>40</v>
      </c>
      <c r="BL207" s="339">
        <v>43566</v>
      </c>
      <c r="BM207" s="331">
        <v>18</v>
      </c>
      <c r="BN207" s="331">
        <v>15</v>
      </c>
      <c r="BO207" s="331">
        <v>3</v>
      </c>
      <c r="BP207" s="331">
        <v>116</v>
      </c>
      <c r="BQ207" s="331">
        <v>1</v>
      </c>
      <c r="BR207" s="331">
        <v>0</v>
      </c>
      <c r="BS207" s="331">
        <v>116</v>
      </c>
      <c r="BT207" s="339">
        <v>43251</v>
      </c>
      <c r="BU207" s="331">
        <v>7</v>
      </c>
      <c r="BV207" s="331">
        <v>7</v>
      </c>
      <c r="BW207" s="331">
        <v>0</v>
      </c>
      <c r="BX207" s="331">
        <v>28</v>
      </c>
      <c r="BY207" s="331">
        <v>1</v>
      </c>
      <c r="BZ207" s="331">
        <v>0</v>
      </c>
      <c r="CA207" s="331">
        <v>28</v>
      </c>
      <c r="CB207" s="331">
        <v>63.333</v>
      </c>
      <c r="CC207" s="331">
        <v>0</v>
      </c>
      <c r="CD207" s="340"/>
      <c r="CE207" s="331">
        <v>1</v>
      </c>
      <c r="CF207" s="218"/>
      <c r="CG207" s="285">
        <v>404.26</v>
      </c>
      <c r="CH207" s="286">
        <v>85.11</v>
      </c>
      <c r="CI207" s="240">
        <v>4</v>
      </c>
      <c r="CJ207" s="210">
        <v>93.617</v>
      </c>
      <c r="CK207" s="211">
        <v>87.30200000000001</v>
      </c>
      <c r="CL207" s="212">
        <v>0</v>
      </c>
    </row>
    <row r="208" ht="14.7" customHeight="1">
      <c r="A208" t="s" s="166">
        <v>102</v>
      </c>
      <c r="B208" t="s" s="167">
        <v>632</v>
      </c>
      <c r="C208" s="243">
        <v>4</v>
      </c>
      <c r="D208" s="374">
        <v>3</v>
      </c>
      <c r="E208" s="243">
        <v>4</v>
      </c>
      <c r="F208" s="1004">
        <v>4</v>
      </c>
      <c r="G208" s="555">
        <v>4</v>
      </c>
      <c r="H208" s="527">
        <v>3</v>
      </c>
      <c r="I208" s="527">
        <v>4</v>
      </c>
      <c r="J208" s="528">
        <v>4</v>
      </c>
      <c r="K208" s="1005">
        <v>44244</v>
      </c>
      <c r="L208" s="250">
        <v>0</v>
      </c>
      <c r="M208" s="250">
        <v>3</v>
      </c>
      <c r="N208" s="701">
        <v>44362</v>
      </c>
      <c r="O208" t="s" s="179">
        <v>157</v>
      </c>
      <c r="P208" t="s" s="320">
        <v>601</v>
      </c>
      <c r="Q208" t="s" s="181">
        <v>107</v>
      </c>
      <c r="R208" s="182"/>
      <c r="S208" t="s" s="183">
        <v>183</v>
      </c>
      <c r="T208" t="s" s="224">
        <v>184</v>
      </c>
      <c r="U208" s="185">
        <v>24502</v>
      </c>
      <c r="V208" t="s" s="225">
        <v>118</v>
      </c>
      <c r="W208" s="226">
        <v>72</v>
      </c>
      <c r="X208" t="s" s="227">
        <v>185</v>
      </c>
      <c r="Y208" s="228">
        <v>65</v>
      </c>
      <c r="Z208" s="228">
        <v>41</v>
      </c>
      <c r="AA208" s="229">
        <v>77</v>
      </c>
      <c r="AB208" s="191">
        <v>90</v>
      </c>
      <c r="AC208" s="177">
        <v>69.2</v>
      </c>
      <c r="AD208" s="192">
        <f>AC208/AB208</f>
        <v>0.768888888888889</v>
      </c>
      <c r="AE208" s="177">
        <v>76.9021739130435</v>
      </c>
      <c r="AF208" s="192">
        <f>AE208/AB208</f>
        <v>0.854468599033817</v>
      </c>
      <c r="AG208" s="192">
        <f>AC208/AE208</f>
        <v>0.8998445229681979</v>
      </c>
      <c r="AH208" s="193"/>
      <c r="AI208" t="s" s="230">
        <v>120</v>
      </c>
      <c r="AJ208" s="195">
        <v>0</v>
      </c>
      <c r="AK208" s="197">
        <v>3.64497</v>
      </c>
      <c r="AL208" s="197">
        <v>0.73182</v>
      </c>
      <c r="AM208" s="532">
        <v>0.963</v>
      </c>
      <c r="AN208" s="533">
        <v>1.95015</v>
      </c>
      <c r="AO208" s="533">
        <v>1.69481</v>
      </c>
      <c r="AP208" s="533">
        <v>0.20633</v>
      </c>
      <c r="AQ208" s="533">
        <v>3.41676</v>
      </c>
      <c r="AR208" s="533">
        <v>0.42656</v>
      </c>
      <c r="AS208" s="533">
        <v>0.7706</v>
      </c>
      <c r="AT208" s="533">
        <v>2.2196</v>
      </c>
      <c r="AU208" s="533">
        <v>3.42686</v>
      </c>
      <c r="AV208" s="533">
        <v>0.70492</v>
      </c>
      <c r="AW208" s="533">
        <v>0.93068</v>
      </c>
      <c r="AX208" s="534">
        <v>1.80701</v>
      </c>
      <c r="AY208" s="195">
        <v>1</v>
      </c>
      <c r="AZ208" s="195">
        <v>1</v>
      </c>
      <c r="BA208" s="254">
        <v>8648</v>
      </c>
      <c r="BB208" s="255">
        <f>BA208/AB208</f>
        <v>96.0888888888889</v>
      </c>
      <c r="BC208" s="203">
        <v>0</v>
      </c>
      <c r="BD208" s="535">
        <v>44244</v>
      </c>
      <c r="BE208" s="527">
        <v>2</v>
      </c>
      <c r="BF208" s="527">
        <v>2</v>
      </c>
      <c r="BG208" s="527">
        <v>0</v>
      </c>
      <c r="BH208" s="527">
        <v>8</v>
      </c>
      <c r="BI208" s="527">
        <v>1</v>
      </c>
      <c r="BJ208" s="527">
        <v>0</v>
      </c>
      <c r="BK208" s="527">
        <v>8</v>
      </c>
      <c r="BL208" s="536">
        <v>43629</v>
      </c>
      <c r="BM208" s="527">
        <v>9</v>
      </c>
      <c r="BN208" s="527">
        <v>9</v>
      </c>
      <c r="BO208" s="527">
        <v>0</v>
      </c>
      <c r="BP208" s="527">
        <v>52</v>
      </c>
      <c r="BQ208" s="527">
        <v>1</v>
      </c>
      <c r="BR208" s="527">
        <v>0</v>
      </c>
      <c r="BS208" s="527">
        <v>52</v>
      </c>
      <c r="BT208" s="536">
        <v>43265</v>
      </c>
      <c r="BU208" s="527">
        <v>7</v>
      </c>
      <c r="BV208" s="527">
        <v>7</v>
      </c>
      <c r="BW208" s="527">
        <v>0</v>
      </c>
      <c r="BX208" s="527">
        <v>56</v>
      </c>
      <c r="BY208" s="527">
        <v>2</v>
      </c>
      <c r="BZ208" s="527">
        <v>28</v>
      </c>
      <c r="CA208" s="527">
        <v>84</v>
      </c>
      <c r="CB208" s="527">
        <v>35.333</v>
      </c>
      <c r="CC208" s="527">
        <v>0</v>
      </c>
      <c r="CD208" s="537"/>
      <c r="CE208" s="527">
        <v>1</v>
      </c>
      <c r="CF208" s="218"/>
      <c r="CG208" s="207">
        <v>238.81</v>
      </c>
      <c r="CH208" s="239">
        <v>29.85</v>
      </c>
      <c r="CI208" s="240">
        <v>2</v>
      </c>
      <c r="CJ208" s="257">
        <v>88.158</v>
      </c>
      <c r="CK208" s="361">
        <v>48.361</v>
      </c>
      <c r="CL208" s="212">
        <v>0</v>
      </c>
    </row>
    <row r="209" ht="14.7" customHeight="1">
      <c r="A209" t="s" s="166">
        <v>102</v>
      </c>
      <c r="B209" t="s" s="167">
        <v>633</v>
      </c>
      <c r="C209" s="260">
        <v>3</v>
      </c>
      <c r="D209" s="170">
        <v>2</v>
      </c>
      <c r="E209" s="170">
        <v>2</v>
      </c>
      <c r="F209" s="261">
        <v>5</v>
      </c>
      <c r="G209" s="326">
        <v>5</v>
      </c>
      <c r="H209" s="327">
        <v>2</v>
      </c>
      <c r="I209" s="327">
        <v>5</v>
      </c>
      <c r="J209" s="328">
        <v>5</v>
      </c>
      <c r="K209" s="175">
        <v>43874</v>
      </c>
      <c r="L209" s="177">
        <v>0</v>
      </c>
      <c r="M209" s="177">
        <v>1</v>
      </c>
      <c r="N209" s="345">
        <v>44204</v>
      </c>
      <c r="O209" t="s" s="179">
        <v>157</v>
      </c>
      <c r="P209" t="s" s="320">
        <v>601</v>
      </c>
      <c r="Q209" t="s" s="181">
        <v>107</v>
      </c>
      <c r="R209" s="182"/>
      <c r="S209" t="s" s="183">
        <v>634</v>
      </c>
      <c r="T209" t="s" s="224">
        <v>635</v>
      </c>
      <c r="U209" s="185">
        <v>22727</v>
      </c>
      <c r="V209" t="s" s="225">
        <v>133</v>
      </c>
      <c r="W209" s="226">
        <v>71</v>
      </c>
      <c r="X209" t="s" s="227">
        <v>636</v>
      </c>
      <c r="Y209" s="228">
        <v>90</v>
      </c>
      <c r="Z209" s="228">
        <v>65</v>
      </c>
      <c r="AA209" s="229">
        <v>44</v>
      </c>
      <c r="AB209" s="191">
        <v>84</v>
      </c>
      <c r="AC209" s="177">
        <v>80.7</v>
      </c>
      <c r="AD209" s="192">
        <f>AC209/AB209</f>
        <v>0.960714285714286</v>
      </c>
      <c r="AE209" s="177">
        <v>79.75</v>
      </c>
      <c r="AF209" s="192">
        <f>AE209/AB209</f>
        <v>0.949404761904762</v>
      </c>
      <c r="AG209" s="192">
        <f>AC209/AE209</f>
        <v>1.01191222570533</v>
      </c>
      <c r="AH209" s="193"/>
      <c r="AI209" t="s" s="230">
        <v>120</v>
      </c>
      <c r="AJ209" s="195">
        <v>0</v>
      </c>
      <c r="AK209" s="266">
        <v>3.25202</v>
      </c>
      <c r="AL209" s="266">
        <v>0.40987</v>
      </c>
      <c r="AM209" s="152">
        <v>1.02535</v>
      </c>
      <c r="AN209" s="153">
        <v>1.8168</v>
      </c>
      <c r="AO209" s="153">
        <v>1.43522</v>
      </c>
      <c r="AP209" s="153">
        <v>0.0602</v>
      </c>
      <c r="AQ209" s="153">
        <v>3.13925</v>
      </c>
      <c r="AR209" s="153">
        <v>0.39764</v>
      </c>
      <c r="AS209" s="153">
        <v>0.7704</v>
      </c>
      <c r="AT209" s="153">
        <v>1.9712</v>
      </c>
      <c r="AU209" s="153">
        <v>3.3277</v>
      </c>
      <c r="AV209" s="153">
        <v>0.42352</v>
      </c>
      <c r="AW209" s="153">
        <v>0.9912</v>
      </c>
      <c r="AX209" s="154">
        <v>1.89558</v>
      </c>
      <c r="AY209" s="323">
        <v>20</v>
      </c>
      <c r="AZ209" s="195">
        <v>1</v>
      </c>
      <c r="BA209" s="254">
        <v>10793</v>
      </c>
      <c r="BB209" s="255">
        <f>BA209/AB209</f>
        <v>128.488095238095</v>
      </c>
      <c r="BC209" s="203">
        <v>0</v>
      </c>
      <c r="BD209" s="158">
        <v>43874</v>
      </c>
      <c r="BE209" s="327">
        <v>10</v>
      </c>
      <c r="BF209" s="327">
        <v>10</v>
      </c>
      <c r="BG209" s="327">
        <v>1</v>
      </c>
      <c r="BH209" s="327">
        <v>44</v>
      </c>
      <c r="BI209" s="327">
        <v>1</v>
      </c>
      <c r="BJ209" s="327">
        <v>0</v>
      </c>
      <c r="BK209" s="327">
        <v>44</v>
      </c>
      <c r="BL209" s="159">
        <v>43412</v>
      </c>
      <c r="BM209" s="327">
        <v>26</v>
      </c>
      <c r="BN209" s="327">
        <v>18</v>
      </c>
      <c r="BO209" s="327">
        <v>8</v>
      </c>
      <c r="BP209" s="327">
        <v>160</v>
      </c>
      <c r="BQ209" s="327">
        <v>1</v>
      </c>
      <c r="BR209" s="327">
        <v>0</v>
      </c>
      <c r="BS209" s="327">
        <v>160</v>
      </c>
      <c r="BT209" s="159">
        <v>42977</v>
      </c>
      <c r="BU209" s="327">
        <v>39</v>
      </c>
      <c r="BV209" s="327">
        <v>18</v>
      </c>
      <c r="BW209" s="327">
        <v>21</v>
      </c>
      <c r="BX209" s="327">
        <v>192</v>
      </c>
      <c r="BY209" s="327">
        <v>1</v>
      </c>
      <c r="BZ209" s="327">
        <v>0</v>
      </c>
      <c r="CA209" s="327">
        <v>192</v>
      </c>
      <c r="CB209" s="327">
        <v>107.333</v>
      </c>
      <c r="CC209" s="327">
        <v>0</v>
      </c>
      <c r="CD209" s="128"/>
      <c r="CE209" s="327">
        <v>1</v>
      </c>
      <c r="CF209" s="160"/>
      <c r="CG209" s="285">
        <v>656.3</v>
      </c>
      <c r="CH209" s="286">
        <v>62.5</v>
      </c>
      <c r="CI209" s="240">
        <v>4</v>
      </c>
      <c r="CJ209" s="312">
        <v>84.61499999999999</v>
      </c>
      <c r="CK209" s="241">
        <v>64.286</v>
      </c>
      <c r="CL209" s="212">
        <v>0</v>
      </c>
    </row>
    <row r="210" ht="14.7" customHeight="1">
      <c r="A210" t="s" s="166">
        <v>102</v>
      </c>
      <c r="B210" t="s" s="167">
        <v>637</v>
      </c>
      <c r="C210" s="213">
        <v>3</v>
      </c>
      <c r="D210" s="1006">
        <v>3</v>
      </c>
      <c r="E210" s="213">
        <v>3</v>
      </c>
      <c r="F210" s="1003">
        <v>2</v>
      </c>
      <c r="G210" s="342">
        <v>2</v>
      </c>
      <c r="H210" s="343">
        <v>3</v>
      </c>
      <c r="I210" s="343">
        <v>1</v>
      </c>
      <c r="J210" s="344">
        <v>4</v>
      </c>
      <c r="K210" s="918">
        <v>44287</v>
      </c>
      <c r="L210" s="220">
        <v>44089</v>
      </c>
      <c r="M210" s="1007">
        <v>0</v>
      </c>
      <c r="N210" t="s" s="253">
        <v>128</v>
      </c>
      <c r="O210" t="s" s="264">
        <v>157</v>
      </c>
      <c r="P210" t="s" s="320">
        <v>601</v>
      </c>
      <c r="Q210" t="s" s="181">
        <v>107</v>
      </c>
      <c r="R210" s="182"/>
      <c r="S210" t="s" s="183">
        <v>638</v>
      </c>
      <c r="T210" t="s" s="224">
        <v>301</v>
      </c>
      <c r="U210" s="185">
        <v>23927</v>
      </c>
      <c r="V210" t="s" s="225">
        <v>133</v>
      </c>
      <c r="W210" s="226">
        <v>114</v>
      </c>
      <c r="X210" t="s" s="227">
        <v>302</v>
      </c>
      <c r="Y210" s="228">
        <v>105</v>
      </c>
      <c r="Z210" s="228">
        <v>63</v>
      </c>
      <c r="AA210" s="229">
        <v>110</v>
      </c>
      <c r="AB210" s="191">
        <v>168</v>
      </c>
      <c r="AC210" s="177">
        <v>77.8</v>
      </c>
      <c r="AD210" s="192">
        <f>AC210/AB210</f>
        <v>0.463095238095238</v>
      </c>
      <c r="AE210" s="177">
        <v>118.434782608696</v>
      </c>
      <c r="AF210" s="192">
        <f>AE210/AB210</f>
        <v>0.704968944099381</v>
      </c>
      <c r="AG210" s="192">
        <f>AC210/AE210</f>
        <v>0.656901615271657</v>
      </c>
      <c r="AH210" s="193"/>
      <c r="AI210" t="s" s="230">
        <v>120</v>
      </c>
      <c r="AJ210" s="195">
        <v>0</v>
      </c>
      <c r="AK210" s="197">
        <v>3.26332</v>
      </c>
      <c r="AL210" s="197">
        <v>0.53046</v>
      </c>
      <c r="AM210" s="346">
        <v>1.02421</v>
      </c>
      <c r="AN210" s="347">
        <v>1.70865</v>
      </c>
      <c r="AO210" s="347">
        <v>1.55467</v>
      </c>
      <c r="AP210" s="347">
        <v>0.05103</v>
      </c>
      <c r="AQ210" s="347">
        <v>3.03439</v>
      </c>
      <c r="AR210" s="347">
        <v>0.33793</v>
      </c>
      <c r="AS210" s="347">
        <v>0.70943</v>
      </c>
      <c r="AT210" s="347">
        <v>1.98703</v>
      </c>
      <c r="AU210" s="347">
        <v>3.45465</v>
      </c>
      <c r="AV210" s="347">
        <v>0.64498</v>
      </c>
      <c r="AW210" s="347">
        <v>1.07519</v>
      </c>
      <c r="AX210" s="348">
        <v>1.76854</v>
      </c>
      <c r="AY210" s="195">
        <v>5</v>
      </c>
      <c r="AZ210" s="195">
        <v>1</v>
      </c>
      <c r="BA210" s="254">
        <v>7345</v>
      </c>
      <c r="BB210" s="255">
        <f>BA210/AB210</f>
        <v>43.7202380952381</v>
      </c>
      <c r="BC210" s="203">
        <v>0</v>
      </c>
      <c r="BD210" s="350">
        <v>44287</v>
      </c>
      <c r="BE210" s="343">
        <v>10</v>
      </c>
      <c r="BF210" s="343">
        <v>9</v>
      </c>
      <c r="BG210" s="343">
        <v>1</v>
      </c>
      <c r="BH210" s="343">
        <v>64</v>
      </c>
      <c r="BI210" s="343">
        <v>1</v>
      </c>
      <c r="BJ210" s="343">
        <v>0</v>
      </c>
      <c r="BK210" s="343">
        <v>64</v>
      </c>
      <c r="BL210" s="351">
        <v>43496</v>
      </c>
      <c r="BM210" s="343">
        <v>11</v>
      </c>
      <c r="BN210" s="343">
        <v>11</v>
      </c>
      <c r="BO210" s="343">
        <v>2</v>
      </c>
      <c r="BP210" s="343">
        <v>84</v>
      </c>
      <c r="BQ210" s="343">
        <v>1</v>
      </c>
      <c r="BR210" s="343">
        <v>0</v>
      </c>
      <c r="BS210" s="343">
        <v>84</v>
      </c>
      <c r="BT210" s="351">
        <v>43027</v>
      </c>
      <c r="BU210" s="343">
        <v>5</v>
      </c>
      <c r="BV210" s="343">
        <v>5</v>
      </c>
      <c r="BW210" s="343">
        <v>0</v>
      </c>
      <c r="BX210" s="343">
        <v>36</v>
      </c>
      <c r="BY210" s="343">
        <v>1</v>
      </c>
      <c r="BZ210" s="343">
        <v>0</v>
      </c>
      <c r="CA210" s="343">
        <v>36</v>
      </c>
      <c r="CB210" s="343">
        <v>66</v>
      </c>
      <c r="CC210" s="343">
        <v>0</v>
      </c>
      <c r="CD210" s="352"/>
      <c r="CE210" s="343">
        <v>1</v>
      </c>
      <c r="CF210" s="160"/>
      <c r="CG210" s="207">
        <v>100</v>
      </c>
      <c r="CH210" s="239">
        <v>11.11</v>
      </c>
      <c r="CI210" s="240">
        <v>1</v>
      </c>
      <c r="CJ210" s="210">
        <v>96.703</v>
      </c>
      <c r="CK210" s="211">
        <v>74.76600000000001</v>
      </c>
      <c r="CL210" s="212">
        <v>0</v>
      </c>
    </row>
    <row r="211" ht="14.7" customHeight="1">
      <c r="A211" t="s" s="166">
        <v>102</v>
      </c>
      <c r="B211" t="s" s="167">
        <v>639</v>
      </c>
      <c r="C211" s="244">
        <v>1</v>
      </c>
      <c r="D211" s="242">
        <v>2</v>
      </c>
      <c r="E211" s="244">
        <v>1</v>
      </c>
      <c r="F211" s="1008">
        <v>2</v>
      </c>
      <c r="G211" s="555">
        <v>2</v>
      </c>
      <c r="H211" s="527">
        <v>3</v>
      </c>
      <c r="I211" s="527">
        <v>1</v>
      </c>
      <c r="J211" s="528">
        <v>3</v>
      </c>
      <c r="K211" s="249">
        <v>43874</v>
      </c>
      <c r="L211" s="250">
        <v>0</v>
      </c>
      <c r="M211" s="250">
        <v>2</v>
      </c>
      <c r="N211" s="273">
        <v>44077</v>
      </c>
      <c r="O211" t="s" s="179">
        <v>157</v>
      </c>
      <c r="P211" t="s" s="320">
        <v>601</v>
      </c>
      <c r="Q211" t="s" s="181">
        <v>107</v>
      </c>
      <c r="R211" s="182"/>
      <c r="S211" t="s" s="183">
        <v>640</v>
      </c>
      <c r="T211" t="s" s="224">
        <v>592</v>
      </c>
      <c r="U211" s="185">
        <v>23092</v>
      </c>
      <c r="V211" t="s" s="225">
        <v>133</v>
      </c>
      <c r="W211" s="226">
        <v>66</v>
      </c>
      <c r="X211" t="s" s="227">
        <v>593</v>
      </c>
      <c r="Y211" s="228">
        <v>59</v>
      </c>
      <c r="Z211" s="228">
        <v>32</v>
      </c>
      <c r="AA211" s="229">
        <v>75</v>
      </c>
      <c r="AB211" s="191">
        <v>94</v>
      </c>
      <c r="AC211" s="177">
        <v>80.90000000000001</v>
      </c>
      <c r="AD211" s="192">
        <f>AC211/AB211</f>
        <v>0.86063829787234</v>
      </c>
      <c r="AE211" s="177">
        <v>79.0217391304348</v>
      </c>
      <c r="AF211" s="192">
        <f>AE211/AB211</f>
        <v>0.840656799259945</v>
      </c>
      <c r="AG211" s="192">
        <f>AC211/AE211</f>
        <v>1.0237689133425</v>
      </c>
      <c r="AH211" t="s" s="321">
        <v>162</v>
      </c>
      <c r="AI211" t="s" s="230">
        <v>120</v>
      </c>
      <c r="AJ211" s="195">
        <v>0</v>
      </c>
      <c r="AK211" s="322">
        <v>2.9062</v>
      </c>
      <c r="AL211" s="197">
        <v>0.57846</v>
      </c>
      <c r="AM211" s="532">
        <v>0.72762</v>
      </c>
      <c r="AN211" s="533">
        <v>1.60012</v>
      </c>
      <c r="AO211" s="533">
        <v>1.30608</v>
      </c>
      <c r="AP211" s="533">
        <v>0.06055</v>
      </c>
      <c r="AQ211" s="533">
        <v>3.09727</v>
      </c>
      <c r="AR211" s="533">
        <v>0.3551</v>
      </c>
      <c r="AS211" s="533">
        <v>0.7276</v>
      </c>
      <c r="AT211" s="533">
        <v>2.01457</v>
      </c>
      <c r="AU211" s="533">
        <v>3.01414</v>
      </c>
      <c r="AV211" s="533">
        <v>0.66932</v>
      </c>
      <c r="AW211" s="533">
        <v>0.74476</v>
      </c>
      <c r="AX211" s="534">
        <v>1.63357</v>
      </c>
      <c r="AY211" s="195">
        <v>1</v>
      </c>
      <c r="AZ211" s="195">
        <v>2</v>
      </c>
      <c r="BA211" s="254">
        <v>74747</v>
      </c>
      <c r="BB211" s="202">
        <f>BA211/AB211</f>
        <v>795.180851063830</v>
      </c>
      <c r="BC211" s="203">
        <v>0</v>
      </c>
      <c r="BD211" s="535">
        <v>43874</v>
      </c>
      <c r="BE211" s="527">
        <v>22</v>
      </c>
      <c r="BF211" s="527">
        <v>21</v>
      </c>
      <c r="BG211" s="527">
        <v>4</v>
      </c>
      <c r="BH211" s="527">
        <v>104</v>
      </c>
      <c r="BI211" s="527">
        <v>1</v>
      </c>
      <c r="BJ211" s="527">
        <v>0</v>
      </c>
      <c r="BK211" s="527">
        <v>104</v>
      </c>
      <c r="BL211" s="536">
        <v>43294</v>
      </c>
      <c r="BM211" s="527">
        <v>18</v>
      </c>
      <c r="BN211" s="527">
        <v>18</v>
      </c>
      <c r="BO211" s="527">
        <v>0</v>
      </c>
      <c r="BP211" s="527">
        <v>112</v>
      </c>
      <c r="BQ211" s="527">
        <v>2</v>
      </c>
      <c r="BR211" s="527">
        <v>56</v>
      </c>
      <c r="BS211" s="527">
        <v>168</v>
      </c>
      <c r="BT211" s="536">
        <v>42908</v>
      </c>
      <c r="BU211" s="527">
        <v>5</v>
      </c>
      <c r="BV211" s="527">
        <v>5</v>
      </c>
      <c r="BW211" s="527">
        <v>0</v>
      </c>
      <c r="BX211" s="527">
        <v>20</v>
      </c>
      <c r="BY211" s="527">
        <v>1</v>
      </c>
      <c r="BZ211" s="527">
        <v>0</v>
      </c>
      <c r="CA211" s="527">
        <v>20</v>
      </c>
      <c r="CB211" s="527">
        <v>111.333</v>
      </c>
      <c r="CC211" s="527">
        <v>0</v>
      </c>
      <c r="CD211" s="537"/>
      <c r="CE211" s="527">
        <v>2</v>
      </c>
      <c r="CF211" s="218"/>
      <c r="CG211" s="304">
        <v>740.74</v>
      </c>
      <c r="CH211" s="208">
        <v>172.84</v>
      </c>
      <c r="CI211" s="268">
        <v>14</v>
      </c>
      <c r="CJ211" s="312">
        <v>83.95099999999999</v>
      </c>
      <c r="CK211" s="325">
        <v>47.619</v>
      </c>
      <c r="CL211" s="212">
        <v>0</v>
      </c>
    </row>
    <row r="212" ht="14.7" customHeight="1">
      <c r="A212" t="s" s="166">
        <v>102</v>
      </c>
      <c r="B212" t="s" s="167">
        <v>641</v>
      </c>
      <c r="C212" s="170">
        <v>2</v>
      </c>
      <c r="D212" s="170">
        <v>2</v>
      </c>
      <c r="E212" s="170">
        <v>2</v>
      </c>
      <c r="F212" s="341">
        <v>3</v>
      </c>
      <c r="G212" s="246">
        <v>3</v>
      </c>
      <c r="H212" s="247">
        <v>2</v>
      </c>
      <c r="I212" s="247">
        <v>2</v>
      </c>
      <c r="J212" s="248">
        <v>4</v>
      </c>
      <c r="K212" s="175">
        <v>43728</v>
      </c>
      <c r="L212" s="177">
        <v>0</v>
      </c>
      <c r="M212" s="177">
        <v>1</v>
      </c>
      <c r="N212" s="289">
        <v>44200</v>
      </c>
      <c r="O212" t="s" s="179">
        <v>157</v>
      </c>
      <c r="P212" t="s" s="320">
        <v>601</v>
      </c>
      <c r="Q212" t="s" s="181">
        <v>107</v>
      </c>
      <c r="R212" s="182"/>
      <c r="S212" t="s" s="183">
        <v>188</v>
      </c>
      <c r="T212" t="s" s="184">
        <v>189</v>
      </c>
      <c r="U212" s="292">
        <v>23502</v>
      </c>
      <c r="V212" t="s" s="186">
        <v>145</v>
      </c>
      <c r="W212" s="187">
        <v>99</v>
      </c>
      <c r="X212" t="s" s="188">
        <v>190</v>
      </c>
      <c r="Y212" s="189">
        <v>98</v>
      </c>
      <c r="Z212" s="189">
        <v>98</v>
      </c>
      <c r="AA212" s="190">
        <v>98</v>
      </c>
      <c r="AB212" s="191">
        <v>120</v>
      </c>
      <c r="AC212" s="177">
        <v>86.59999999999999</v>
      </c>
      <c r="AD212" s="192">
        <f>AC212/AB212</f>
        <v>0.721666666666667</v>
      </c>
      <c r="AE212" s="177">
        <v>114.228260869565</v>
      </c>
      <c r="AF212" s="192">
        <f>AE212/AB212</f>
        <v>0.951902173913042</v>
      </c>
      <c r="AG212" s="192">
        <f>AC212/AE212</f>
        <v>0.758131125701781</v>
      </c>
      <c r="AH212" s="193"/>
      <c r="AI212" t="s" s="230">
        <v>120</v>
      </c>
      <c r="AJ212" s="195">
        <v>0</v>
      </c>
      <c r="AK212" s="197">
        <v>3.39746</v>
      </c>
      <c r="AL212" s="322">
        <v>0.32015</v>
      </c>
      <c r="AM212" s="231">
        <v>1.0508</v>
      </c>
      <c r="AN212" s="232">
        <v>2.02652</v>
      </c>
      <c r="AO212" s="232">
        <v>1.37094</v>
      </c>
      <c r="AP212" s="232">
        <v>0.06886</v>
      </c>
      <c r="AQ212" s="232">
        <v>3.23004</v>
      </c>
      <c r="AR212" s="232">
        <v>0.38682</v>
      </c>
      <c r="AS212" s="232">
        <v>0.73319</v>
      </c>
      <c r="AT212" s="232">
        <v>2.11003</v>
      </c>
      <c r="AU212" s="232">
        <v>3.37881</v>
      </c>
      <c r="AV212" s="232">
        <v>0.34006</v>
      </c>
      <c r="AW212" s="232">
        <v>1.06735</v>
      </c>
      <c r="AX212" s="233">
        <v>1.97529</v>
      </c>
      <c r="AY212" s="234">
        <v>0</v>
      </c>
      <c r="AZ212" s="234">
        <v>0</v>
      </c>
      <c r="BA212" s="235">
        <v>0</v>
      </c>
      <c r="BB212" s="236">
        <f>BA212/AB212</f>
        <v>0</v>
      </c>
      <c r="BC212" s="203">
        <v>0</v>
      </c>
      <c r="BD212" s="256">
        <v>43728</v>
      </c>
      <c r="BE212" s="247">
        <v>18</v>
      </c>
      <c r="BF212" s="247">
        <v>17</v>
      </c>
      <c r="BG212" s="247">
        <v>0</v>
      </c>
      <c r="BH212" s="247">
        <v>84</v>
      </c>
      <c r="BI212" s="247">
        <v>1</v>
      </c>
      <c r="BJ212" s="247">
        <v>0</v>
      </c>
      <c r="BK212" s="247">
        <v>84</v>
      </c>
      <c r="BL212" s="238">
        <v>43145</v>
      </c>
      <c r="BM212" s="247">
        <v>15</v>
      </c>
      <c r="BN212" s="247">
        <v>15</v>
      </c>
      <c r="BO212" s="247">
        <v>0</v>
      </c>
      <c r="BP212" s="247">
        <v>80</v>
      </c>
      <c r="BQ212" s="247">
        <v>1</v>
      </c>
      <c r="BR212" s="247">
        <v>0</v>
      </c>
      <c r="BS212" s="247">
        <v>80</v>
      </c>
      <c r="BT212" s="238">
        <v>42657</v>
      </c>
      <c r="BU212" s="247">
        <v>8</v>
      </c>
      <c r="BV212" s="247">
        <v>8</v>
      </c>
      <c r="BW212" s="247">
        <v>0</v>
      </c>
      <c r="BX212" s="247">
        <v>32</v>
      </c>
      <c r="BY212" s="247">
        <v>1</v>
      </c>
      <c r="BZ212" s="247">
        <v>0</v>
      </c>
      <c r="CA212" s="247">
        <v>32</v>
      </c>
      <c r="CB212" s="247">
        <v>74</v>
      </c>
      <c r="CC212" s="247">
        <v>0</v>
      </c>
      <c r="CD212" s="217"/>
      <c r="CE212" s="247">
        <v>0</v>
      </c>
      <c r="CF212" s="218"/>
      <c r="CG212" s="304">
        <v>795.92</v>
      </c>
      <c r="CH212" s="208">
        <v>153.06</v>
      </c>
      <c r="CI212" s="268">
        <v>15</v>
      </c>
      <c r="CJ212" s="353">
        <v>76</v>
      </c>
      <c r="CK212" s="325">
        <v>0</v>
      </c>
      <c r="CL212" s="212">
        <v>0</v>
      </c>
    </row>
    <row r="213" ht="14.7" customHeight="1">
      <c r="A213" t="s" s="166">
        <v>102</v>
      </c>
      <c r="B213" t="s" s="167">
        <v>642</v>
      </c>
      <c r="C213" s="318">
        <v>1</v>
      </c>
      <c r="D213" s="170">
        <v>2</v>
      </c>
      <c r="E213" s="318">
        <v>1</v>
      </c>
      <c r="F213" s="341">
        <v>3</v>
      </c>
      <c r="G213" s="326">
        <v>3</v>
      </c>
      <c r="H213" s="327">
        <v>2</v>
      </c>
      <c r="I213" s="327">
        <v>2</v>
      </c>
      <c r="J213" s="328">
        <v>4</v>
      </c>
      <c r="K213" s="892">
        <v>43811</v>
      </c>
      <c r="L213" s="308">
        <v>44231</v>
      </c>
      <c r="M213" s="177">
        <v>1</v>
      </c>
      <c r="N213" s="178">
        <v>44187</v>
      </c>
      <c r="O213" t="s" s="179">
        <v>157</v>
      </c>
      <c r="P213" t="s" s="320">
        <v>601</v>
      </c>
      <c r="Q213" t="s" s="181">
        <v>107</v>
      </c>
      <c r="R213" s="182"/>
      <c r="S213" t="s" s="183">
        <v>188</v>
      </c>
      <c r="T213" t="s" s="184">
        <v>189</v>
      </c>
      <c r="U213" s="292">
        <v>23502</v>
      </c>
      <c r="V213" t="s" s="186">
        <v>145</v>
      </c>
      <c r="W213" s="187">
        <v>99</v>
      </c>
      <c r="X213" t="s" s="188">
        <v>190</v>
      </c>
      <c r="Y213" s="189">
        <v>98</v>
      </c>
      <c r="Z213" s="189">
        <v>98</v>
      </c>
      <c r="AA213" s="190">
        <v>98</v>
      </c>
      <c r="AB213" s="191">
        <v>197</v>
      </c>
      <c r="AC213" s="177">
        <v>92.59999999999999</v>
      </c>
      <c r="AD213" s="192">
        <f>AC213/AB213</f>
        <v>0.47005076142132</v>
      </c>
      <c r="AE213" s="177">
        <v>84.2826086956522</v>
      </c>
      <c r="AF213" s="192">
        <f>AE213/AB213</f>
        <v>0.427830500993158</v>
      </c>
      <c r="AG213" s="192">
        <f>AC213/AE213</f>
        <v>1.09868454990972</v>
      </c>
      <c r="AH213" t="s" s="321">
        <v>162</v>
      </c>
      <c r="AI213" t="s" s="230">
        <v>120</v>
      </c>
      <c r="AJ213" s="195">
        <v>0</v>
      </c>
      <c r="AK213" s="196">
        <v>4.12047</v>
      </c>
      <c r="AL213" s="197">
        <v>0.53583</v>
      </c>
      <c r="AM213" s="152">
        <v>1.45935</v>
      </c>
      <c r="AN213" s="153">
        <v>2.12528</v>
      </c>
      <c r="AO213" s="153">
        <v>1.99519</v>
      </c>
      <c r="AP213" s="153">
        <v>0.0535</v>
      </c>
      <c r="AQ213" s="153">
        <v>3.5465</v>
      </c>
      <c r="AR213" s="153">
        <v>0.68019</v>
      </c>
      <c r="AS213" s="153">
        <v>0.79917</v>
      </c>
      <c r="AT213" s="153">
        <v>2.06714</v>
      </c>
      <c r="AU213" s="153">
        <v>3.73219</v>
      </c>
      <c r="AV213" s="153">
        <v>0.32368</v>
      </c>
      <c r="AW213" s="153">
        <v>1.35997</v>
      </c>
      <c r="AX213" s="154">
        <v>2.11453</v>
      </c>
      <c r="AY213" s="195">
        <v>4</v>
      </c>
      <c r="AZ213" s="195">
        <v>1</v>
      </c>
      <c r="BA213" s="201">
        <v>167427</v>
      </c>
      <c r="BB213" s="202">
        <f>BA213/AB213</f>
        <v>849.8832487309641</v>
      </c>
      <c r="BC213" s="203">
        <v>0</v>
      </c>
      <c r="BD213" s="158">
        <v>43811</v>
      </c>
      <c r="BE213" s="327">
        <v>16</v>
      </c>
      <c r="BF213" s="327">
        <v>14</v>
      </c>
      <c r="BG213" s="327">
        <v>3</v>
      </c>
      <c r="BH213" s="327">
        <v>88</v>
      </c>
      <c r="BI213" s="327">
        <v>1</v>
      </c>
      <c r="BJ213" s="327">
        <v>0</v>
      </c>
      <c r="BK213" s="327">
        <v>88</v>
      </c>
      <c r="BL213" s="159">
        <v>43279</v>
      </c>
      <c r="BM213" s="327">
        <v>25</v>
      </c>
      <c r="BN213" s="327">
        <v>25</v>
      </c>
      <c r="BO213" s="327">
        <v>0</v>
      </c>
      <c r="BP213" s="327">
        <v>176</v>
      </c>
      <c r="BQ213" s="327">
        <v>1</v>
      </c>
      <c r="BR213" s="327">
        <v>0</v>
      </c>
      <c r="BS213" s="327">
        <v>176</v>
      </c>
      <c r="BT213" s="159">
        <v>42761</v>
      </c>
      <c r="BU213" s="327">
        <v>6</v>
      </c>
      <c r="BV213" s="327">
        <v>6</v>
      </c>
      <c r="BW213" s="327">
        <v>0</v>
      </c>
      <c r="BX213" s="327">
        <v>44</v>
      </c>
      <c r="BY213" s="327">
        <v>2</v>
      </c>
      <c r="BZ213" s="327">
        <v>22</v>
      </c>
      <c r="CA213" s="327">
        <v>66</v>
      </c>
      <c r="CB213" s="327">
        <v>113.667</v>
      </c>
      <c r="CC213" s="327">
        <v>0</v>
      </c>
      <c r="CD213" s="128"/>
      <c r="CE213" s="327">
        <v>1</v>
      </c>
      <c r="CF213" s="160"/>
      <c r="CG213" s="285">
        <v>405.94</v>
      </c>
      <c r="CH213" s="239">
        <v>19.8</v>
      </c>
      <c r="CI213" s="240">
        <v>2</v>
      </c>
      <c r="CJ213" s="298">
        <v>77.06399999999999</v>
      </c>
      <c r="CK213" s="368">
        <v>58.17</v>
      </c>
      <c r="CL213" s="212">
        <v>0</v>
      </c>
    </row>
    <row r="214" ht="14.7" customHeight="1">
      <c r="A214" t="s" s="166">
        <v>102</v>
      </c>
      <c r="B214" t="s" s="167">
        <v>643</v>
      </c>
      <c r="C214" s="259">
        <v>5</v>
      </c>
      <c r="D214" s="260">
        <v>3</v>
      </c>
      <c r="E214" s="169">
        <v>4</v>
      </c>
      <c r="F214" s="261">
        <v>5</v>
      </c>
      <c r="G214" s="555">
        <v>5</v>
      </c>
      <c r="H214" s="527">
        <v>3</v>
      </c>
      <c r="I214" s="527">
        <v>3</v>
      </c>
      <c r="J214" s="528">
        <v>5</v>
      </c>
      <c r="K214" s="175">
        <v>43804</v>
      </c>
      <c r="L214" s="177">
        <v>0</v>
      </c>
      <c r="M214" s="177">
        <v>2</v>
      </c>
      <c r="N214" s="289">
        <v>44169</v>
      </c>
      <c r="O214" t="s" s="179">
        <v>157</v>
      </c>
      <c r="P214" t="s" s="320">
        <v>601</v>
      </c>
      <c r="Q214" t="s" s="181">
        <v>107</v>
      </c>
      <c r="R214" s="182"/>
      <c r="S214" t="s" s="183">
        <v>644</v>
      </c>
      <c r="T214" t="s" s="224">
        <v>554</v>
      </c>
      <c r="U214" s="185">
        <v>24531</v>
      </c>
      <c r="V214" t="s" s="225">
        <v>231</v>
      </c>
      <c r="W214" s="226">
        <v>90</v>
      </c>
      <c r="X214" t="s" s="227">
        <v>555</v>
      </c>
      <c r="Y214" s="228">
        <v>98</v>
      </c>
      <c r="Z214" s="228">
        <v>82</v>
      </c>
      <c r="AA214" s="229">
        <v>89</v>
      </c>
      <c r="AB214" s="191">
        <v>85</v>
      </c>
      <c r="AC214" s="177">
        <v>52.3</v>
      </c>
      <c r="AD214" s="192">
        <f>AC214/AB214</f>
        <v>0.615294117647059</v>
      </c>
      <c r="AE214" s="177">
        <v>76.7608695652174</v>
      </c>
      <c r="AF214" s="192">
        <f>AE214/AB214</f>
        <v>0.90306905370844</v>
      </c>
      <c r="AG214" s="192">
        <f>AC214/AE214</f>
        <v>0.681336731804021</v>
      </c>
      <c r="AH214" s="193"/>
      <c r="AI214" t="s" s="230">
        <v>120</v>
      </c>
      <c r="AJ214" s="195">
        <v>0</v>
      </c>
      <c r="AK214" s="197">
        <v>3.55769</v>
      </c>
      <c r="AL214" s="197">
        <v>0.65011</v>
      </c>
      <c r="AM214" s="532">
        <v>0.9484</v>
      </c>
      <c r="AN214" s="533">
        <v>1.95918</v>
      </c>
      <c r="AO214" s="533">
        <v>1.59851</v>
      </c>
      <c r="AP214" s="533">
        <v>0.07459</v>
      </c>
      <c r="AQ214" s="533">
        <v>3.1968</v>
      </c>
      <c r="AR214" s="533">
        <v>0.4128</v>
      </c>
      <c r="AS214" s="533">
        <v>0.7601</v>
      </c>
      <c r="AT214" s="533">
        <v>2.0239</v>
      </c>
      <c r="AU214" s="533">
        <v>3.57494</v>
      </c>
      <c r="AV214" s="533">
        <v>0.6470900000000001</v>
      </c>
      <c r="AW214" s="533">
        <v>0.92923</v>
      </c>
      <c r="AX214" s="534">
        <v>1.99091</v>
      </c>
      <c r="AY214" s="195">
        <v>1</v>
      </c>
      <c r="AZ214" s="195">
        <v>0</v>
      </c>
      <c r="BA214" s="235">
        <v>0</v>
      </c>
      <c r="BB214" s="255">
        <f>BA214/AB214</f>
        <v>0</v>
      </c>
      <c r="BC214" s="203">
        <v>0</v>
      </c>
      <c r="BD214" s="535">
        <v>43804</v>
      </c>
      <c r="BE214" s="527">
        <v>0</v>
      </c>
      <c r="BF214" s="527">
        <v>0</v>
      </c>
      <c r="BG214" s="527">
        <v>0</v>
      </c>
      <c r="BH214" s="527">
        <v>0</v>
      </c>
      <c r="BI214" s="527">
        <v>0</v>
      </c>
      <c r="BJ214" s="527">
        <v>0</v>
      </c>
      <c r="BK214" s="527">
        <v>0</v>
      </c>
      <c r="BL214" s="536">
        <v>43315</v>
      </c>
      <c r="BM214" s="527">
        <v>12</v>
      </c>
      <c r="BN214" s="527">
        <v>12</v>
      </c>
      <c r="BO214" s="527">
        <v>0</v>
      </c>
      <c r="BP214" s="527">
        <v>64</v>
      </c>
      <c r="BQ214" s="527">
        <v>1</v>
      </c>
      <c r="BR214" s="527">
        <v>0</v>
      </c>
      <c r="BS214" s="527">
        <v>64</v>
      </c>
      <c r="BT214" s="536">
        <v>42859</v>
      </c>
      <c r="BU214" s="527">
        <v>12</v>
      </c>
      <c r="BV214" s="527">
        <v>12</v>
      </c>
      <c r="BW214" s="527">
        <v>0</v>
      </c>
      <c r="BX214" s="527">
        <v>64</v>
      </c>
      <c r="BY214" s="527">
        <v>1</v>
      </c>
      <c r="BZ214" s="527">
        <v>0</v>
      </c>
      <c r="CA214" s="527">
        <v>64</v>
      </c>
      <c r="CB214" s="527">
        <v>32</v>
      </c>
      <c r="CC214" s="527">
        <v>0</v>
      </c>
      <c r="CD214" s="537"/>
      <c r="CE214" s="527">
        <v>0</v>
      </c>
      <c r="CF214" s="218"/>
      <c r="CG214" s="304">
        <v>968.25</v>
      </c>
      <c r="CH214" s="208">
        <v>190.48</v>
      </c>
      <c r="CI214" s="268">
        <v>12</v>
      </c>
      <c r="CJ214" s="353">
        <v>79.104</v>
      </c>
      <c r="CK214" s="241">
        <v>61.538</v>
      </c>
      <c r="CL214" s="212">
        <v>0</v>
      </c>
    </row>
    <row r="215" ht="14.7" customHeight="1">
      <c r="A215" t="s" s="166">
        <v>102</v>
      </c>
      <c r="B215" t="s" s="167">
        <v>645</v>
      </c>
      <c r="C215" s="318">
        <v>1</v>
      </c>
      <c r="D215" s="318">
        <v>1</v>
      </c>
      <c r="E215" s="170">
        <v>2</v>
      </c>
      <c r="F215" s="302">
        <v>4</v>
      </c>
      <c r="G215" s="330">
        <v>4</v>
      </c>
      <c r="H215" s="331">
        <v>1</v>
      </c>
      <c r="I215" s="331">
        <v>2</v>
      </c>
      <c r="J215" s="332">
        <v>5</v>
      </c>
      <c r="K215" s="175">
        <v>43742</v>
      </c>
      <c r="L215" s="177">
        <v>0</v>
      </c>
      <c r="M215" s="177">
        <v>2</v>
      </c>
      <c r="N215" s="289">
        <v>44091</v>
      </c>
      <c r="O215" t="s" s="179">
        <v>157</v>
      </c>
      <c r="P215" t="s" s="320">
        <v>601</v>
      </c>
      <c r="Q215" t="s" s="181">
        <v>107</v>
      </c>
      <c r="R215" s="182"/>
      <c r="S215" t="s" s="183">
        <v>646</v>
      </c>
      <c r="T215" t="s" s="291">
        <v>647</v>
      </c>
      <c r="U215" s="185">
        <v>23707</v>
      </c>
      <c r="V215" t="s" s="293">
        <v>110</v>
      </c>
      <c r="W215" s="294">
        <v>111</v>
      </c>
      <c r="X215" t="s" s="295">
        <v>648</v>
      </c>
      <c r="Y215" s="296">
        <v>103</v>
      </c>
      <c r="Z215" s="296">
        <v>50</v>
      </c>
      <c r="AA215" s="297">
        <v>117</v>
      </c>
      <c r="AB215" s="191">
        <v>108</v>
      </c>
      <c r="AC215" s="177">
        <v>89.8</v>
      </c>
      <c r="AD215" s="192">
        <f>AC215/AB215</f>
        <v>0.831481481481481</v>
      </c>
      <c r="AE215" s="177">
        <v>101.5</v>
      </c>
      <c r="AF215" s="192">
        <f>AE215/AB215</f>
        <v>0.939814814814815</v>
      </c>
      <c r="AG215" s="192">
        <f>AC215/AE215</f>
        <v>0.884729064039409</v>
      </c>
      <c r="AH215" t="s" s="321">
        <v>162</v>
      </c>
      <c r="AI215" t="s" s="230">
        <v>120</v>
      </c>
      <c r="AJ215" s="195">
        <v>0</v>
      </c>
      <c r="AK215" s="197">
        <v>3.32675</v>
      </c>
      <c r="AL215" s="322">
        <v>0.23994</v>
      </c>
      <c r="AM215" s="335">
        <v>1.05199</v>
      </c>
      <c r="AN215" s="336">
        <v>2.03482</v>
      </c>
      <c r="AO215" s="336">
        <v>1.29193</v>
      </c>
      <c r="AP215" s="336">
        <v>0.09539</v>
      </c>
      <c r="AQ215" s="336">
        <v>3.16964</v>
      </c>
      <c r="AR215" s="336">
        <v>0.3674</v>
      </c>
      <c r="AS215" s="336">
        <v>0.74157</v>
      </c>
      <c r="AT215" s="336">
        <v>2.06068</v>
      </c>
      <c r="AU215" s="336">
        <v>3.37152</v>
      </c>
      <c r="AV215" s="336">
        <v>0.26833</v>
      </c>
      <c r="AW215" s="336">
        <v>1.05649</v>
      </c>
      <c r="AX215" s="337">
        <v>2.03088</v>
      </c>
      <c r="AY215" s="234">
        <v>0</v>
      </c>
      <c r="AZ215" s="234">
        <v>0</v>
      </c>
      <c r="BA215" s="235">
        <v>0</v>
      </c>
      <c r="BB215" s="236">
        <f>BA215/AB215</f>
        <v>0</v>
      </c>
      <c r="BC215" s="203">
        <v>0</v>
      </c>
      <c r="BD215" s="338">
        <v>43742</v>
      </c>
      <c r="BE215" s="331">
        <v>17</v>
      </c>
      <c r="BF215" s="331">
        <v>17</v>
      </c>
      <c r="BG215" s="331">
        <v>0</v>
      </c>
      <c r="BH215" s="331">
        <v>100</v>
      </c>
      <c r="BI215" s="331">
        <v>1</v>
      </c>
      <c r="BJ215" s="331">
        <v>0</v>
      </c>
      <c r="BK215" s="331">
        <v>100</v>
      </c>
      <c r="BL215" s="339">
        <v>43199</v>
      </c>
      <c r="BM215" s="331">
        <v>16</v>
      </c>
      <c r="BN215" s="331">
        <v>15</v>
      </c>
      <c r="BO215" s="331">
        <v>0</v>
      </c>
      <c r="BP215" s="331">
        <v>80</v>
      </c>
      <c r="BQ215" s="331">
        <v>1</v>
      </c>
      <c r="BR215" s="331">
        <v>0</v>
      </c>
      <c r="BS215" s="331">
        <v>80</v>
      </c>
      <c r="BT215" s="339">
        <v>42719</v>
      </c>
      <c r="BU215" s="331">
        <v>4</v>
      </c>
      <c r="BV215" s="331">
        <v>4</v>
      </c>
      <c r="BW215" s="331">
        <v>0</v>
      </c>
      <c r="BX215" s="331">
        <v>12</v>
      </c>
      <c r="BY215" s="331">
        <v>1</v>
      </c>
      <c r="BZ215" s="331">
        <v>0</v>
      </c>
      <c r="CA215" s="331">
        <v>12</v>
      </c>
      <c r="CB215" s="331">
        <v>78.667</v>
      </c>
      <c r="CC215" s="331">
        <v>0</v>
      </c>
      <c r="CD215" s="340"/>
      <c r="CE215" s="331">
        <v>0</v>
      </c>
      <c r="CF215" s="218"/>
      <c r="CG215" s="303">
        <v>1034.09</v>
      </c>
      <c r="CH215" s="239">
        <v>45.45</v>
      </c>
      <c r="CI215" s="240">
        <v>4</v>
      </c>
      <c r="CJ215" s="353">
        <v>72.727</v>
      </c>
      <c r="CK215" s="325">
        <v>19.8</v>
      </c>
      <c r="CL215" s="212">
        <v>0</v>
      </c>
    </row>
    <row r="216" ht="14.7" customHeight="1">
      <c r="A216" t="s" s="166">
        <v>102</v>
      </c>
      <c r="B216" t="s" s="167">
        <v>649</v>
      </c>
      <c r="C216" s="318">
        <v>1</v>
      </c>
      <c r="D216" s="170">
        <v>2</v>
      </c>
      <c r="E216" s="318">
        <v>1</v>
      </c>
      <c r="F216" s="341">
        <v>3</v>
      </c>
      <c r="G216" s="342">
        <v>3</v>
      </c>
      <c r="H216" s="343">
        <v>2</v>
      </c>
      <c r="I216" s="343">
        <v>3</v>
      </c>
      <c r="J216" s="344">
        <v>3</v>
      </c>
      <c r="K216" s="175">
        <v>43503</v>
      </c>
      <c r="L216" s="308">
        <v>44223</v>
      </c>
      <c r="M216" s="177">
        <v>4</v>
      </c>
      <c r="N216" s="289">
        <v>44223</v>
      </c>
      <c r="O216" t="s" s="179">
        <v>225</v>
      </c>
      <c r="P216" t="s" s="320">
        <v>601</v>
      </c>
      <c r="Q216" t="s" s="181">
        <v>107</v>
      </c>
      <c r="R216" s="182"/>
      <c r="S216" t="s" s="183">
        <v>646</v>
      </c>
      <c r="T216" t="s" s="291">
        <v>647</v>
      </c>
      <c r="U216" s="292">
        <v>23701</v>
      </c>
      <c r="V216" t="s" s="293">
        <v>110</v>
      </c>
      <c r="W216" s="294">
        <v>111</v>
      </c>
      <c r="X216" t="s" s="295">
        <v>648</v>
      </c>
      <c r="Y216" s="296">
        <v>103</v>
      </c>
      <c r="Z216" s="296">
        <v>50</v>
      </c>
      <c r="AA216" s="297">
        <v>117</v>
      </c>
      <c r="AB216" s="191">
        <v>132</v>
      </c>
      <c r="AC216" s="177">
        <v>94.3</v>
      </c>
      <c r="AD216" s="192">
        <f>AC216/AB216</f>
        <v>0.714393939393939</v>
      </c>
      <c r="AE216" s="177">
        <v>88.2391304347826</v>
      </c>
      <c r="AF216" s="192">
        <f>AE216/AB216</f>
        <v>0.668478260869565</v>
      </c>
      <c r="AG216" s="192">
        <f>AC216/AE216</f>
        <v>1.06868686868687</v>
      </c>
      <c r="AH216" t="s" s="321">
        <v>162</v>
      </c>
      <c r="AI216" t="s" s="230">
        <v>120</v>
      </c>
      <c r="AJ216" s="195">
        <v>0</v>
      </c>
      <c r="AK216" s="322">
        <v>2.98768</v>
      </c>
      <c r="AL216" s="322">
        <v>0.35991</v>
      </c>
      <c r="AM216" s="346">
        <v>1.15319</v>
      </c>
      <c r="AN216" s="347">
        <v>1.47457</v>
      </c>
      <c r="AO216" s="347">
        <v>1.5131</v>
      </c>
      <c r="AP216" s="347">
        <v>0</v>
      </c>
      <c r="AQ216" s="347">
        <v>3.17615</v>
      </c>
      <c r="AR216" s="347">
        <v>0.35831</v>
      </c>
      <c r="AS216" s="347">
        <v>0.75021</v>
      </c>
      <c r="AT216" s="347">
        <v>2.06763</v>
      </c>
      <c r="AU216" s="347">
        <v>3.02169</v>
      </c>
      <c r="AV216" s="347">
        <v>0.41272</v>
      </c>
      <c r="AW216" s="347">
        <v>1.14478</v>
      </c>
      <c r="AX216" s="348">
        <v>1.46676</v>
      </c>
      <c r="AY216" s="323">
        <v>11</v>
      </c>
      <c r="AZ216" s="195">
        <v>2</v>
      </c>
      <c r="BA216" s="254">
        <v>65835</v>
      </c>
      <c r="BB216" s="255">
        <f>BA216/AB216</f>
        <v>498.75</v>
      </c>
      <c r="BC216" s="203">
        <v>0</v>
      </c>
      <c r="BD216" s="350">
        <v>43586</v>
      </c>
      <c r="BE216" s="343">
        <v>29</v>
      </c>
      <c r="BF216" s="343">
        <v>21</v>
      </c>
      <c r="BG216" s="343">
        <v>20</v>
      </c>
      <c r="BH216" s="343">
        <v>192</v>
      </c>
      <c r="BI216" s="343">
        <v>2</v>
      </c>
      <c r="BJ216" s="343">
        <v>96</v>
      </c>
      <c r="BK216" s="343">
        <v>288</v>
      </c>
      <c r="BL216" s="351">
        <v>42978</v>
      </c>
      <c r="BM216" s="343">
        <v>12</v>
      </c>
      <c r="BN216" s="343">
        <v>11</v>
      </c>
      <c r="BO216" s="343">
        <v>0</v>
      </c>
      <c r="BP216" s="343">
        <v>56</v>
      </c>
      <c r="BQ216" s="343">
        <v>1</v>
      </c>
      <c r="BR216" s="343">
        <v>0</v>
      </c>
      <c r="BS216" s="343">
        <v>56</v>
      </c>
      <c r="BT216" s="351">
        <v>42593</v>
      </c>
      <c r="BU216" s="343">
        <v>17</v>
      </c>
      <c r="BV216" s="343">
        <v>14</v>
      </c>
      <c r="BW216" s="343">
        <v>3</v>
      </c>
      <c r="BX216" s="343">
        <v>100</v>
      </c>
      <c r="BY216" s="343">
        <v>2</v>
      </c>
      <c r="BZ216" s="343">
        <v>50</v>
      </c>
      <c r="CA216" s="343">
        <v>150</v>
      </c>
      <c r="CB216" s="343">
        <v>187.667</v>
      </c>
      <c r="CC216" s="343">
        <v>0</v>
      </c>
      <c r="CD216" s="352"/>
      <c r="CE216" s="343">
        <v>2</v>
      </c>
      <c r="CF216" s="160"/>
      <c r="CG216" s="285">
        <v>500</v>
      </c>
      <c r="CH216" s="239">
        <v>0</v>
      </c>
      <c r="CI216" s="240">
        <v>0</v>
      </c>
      <c r="CJ216" s="298">
        <v>77.551</v>
      </c>
      <c r="CK216" s="368">
        <v>46.988</v>
      </c>
      <c r="CL216" s="212">
        <v>0</v>
      </c>
    </row>
    <row r="217" ht="14.7" customHeight="1">
      <c r="A217" t="s" s="166">
        <v>102</v>
      </c>
      <c r="B217" t="s" s="167">
        <v>650</v>
      </c>
      <c r="C217" s="260">
        <v>3</v>
      </c>
      <c r="D217" s="170">
        <v>2</v>
      </c>
      <c r="E217" s="170">
        <v>2</v>
      </c>
      <c r="F217" s="261">
        <v>5</v>
      </c>
      <c r="G217" s="342">
        <v>5</v>
      </c>
      <c r="H217" s="343">
        <v>2</v>
      </c>
      <c r="I217" s="343">
        <v>4</v>
      </c>
      <c r="J217" s="344">
        <v>5</v>
      </c>
      <c r="K217" s="175">
        <v>43517</v>
      </c>
      <c r="L217" s="177">
        <v>0</v>
      </c>
      <c r="M217" s="177">
        <v>3</v>
      </c>
      <c r="N217" s="178">
        <v>44180</v>
      </c>
      <c r="O217" t="s" s="179">
        <v>157</v>
      </c>
      <c r="P217" t="s" s="320">
        <v>601</v>
      </c>
      <c r="Q217" t="s" s="181">
        <v>107</v>
      </c>
      <c r="R217" s="182"/>
      <c r="S217" t="s" s="183">
        <v>651</v>
      </c>
      <c r="T217" t="s" s="184">
        <v>652</v>
      </c>
      <c r="U217" s="185">
        <v>23901</v>
      </c>
      <c r="V217" t="s" s="186">
        <v>133</v>
      </c>
      <c r="W217" s="187">
        <v>92</v>
      </c>
      <c r="X217" t="s" s="188">
        <v>653</v>
      </c>
      <c r="Y217" s="189">
        <v>43</v>
      </c>
      <c r="Z217" s="189">
        <v>31</v>
      </c>
      <c r="AA217" s="190">
        <v>14</v>
      </c>
      <c r="AB217" s="191">
        <v>120</v>
      </c>
      <c r="AC217" s="177">
        <v>95.3</v>
      </c>
      <c r="AD217" s="192">
        <f>AC217/AB217</f>
        <v>0.794166666666667</v>
      </c>
      <c r="AE217" s="177">
        <v>112.771739130435</v>
      </c>
      <c r="AF217" s="192">
        <f>AE217/AB217</f>
        <v>0.9397644927536249</v>
      </c>
      <c r="AG217" s="192">
        <f>AC217/AE217</f>
        <v>0.845069879518071</v>
      </c>
      <c r="AH217" s="193"/>
      <c r="AI217" t="s" s="230">
        <v>120</v>
      </c>
      <c r="AJ217" s="195">
        <v>0</v>
      </c>
      <c r="AK217" s="266">
        <v>3.05298</v>
      </c>
      <c r="AL217" s="322">
        <v>0.35852</v>
      </c>
      <c r="AM217" s="346">
        <v>0.83553</v>
      </c>
      <c r="AN217" s="347">
        <v>1.85893</v>
      </c>
      <c r="AO217" s="347">
        <v>1.19405</v>
      </c>
      <c r="AP217" s="347">
        <v>0.04153</v>
      </c>
      <c r="AQ217" s="347">
        <v>3.10989</v>
      </c>
      <c r="AR217" s="347">
        <v>0.44251</v>
      </c>
      <c r="AS217" s="347">
        <v>0.76519</v>
      </c>
      <c r="AT217" s="347">
        <v>1.90219</v>
      </c>
      <c r="AU217" s="347">
        <v>3.15352</v>
      </c>
      <c r="AV217" s="347">
        <v>0.3329</v>
      </c>
      <c r="AW217" s="347">
        <v>0.8132</v>
      </c>
      <c r="AX217" s="348">
        <v>2.0099</v>
      </c>
      <c r="AY217" s="195">
        <v>1</v>
      </c>
      <c r="AZ217" s="195">
        <v>0</v>
      </c>
      <c r="BA217" s="235">
        <v>0</v>
      </c>
      <c r="BB217" s="255">
        <f>BA217/AB217</f>
        <v>0</v>
      </c>
      <c r="BC217" s="203">
        <v>0</v>
      </c>
      <c r="BD217" s="350">
        <v>43517</v>
      </c>
      <c r="BE217" s="343">
        <v>15</v>
      </c>
      <c r="BF217" s="343">
        <v>15</v>
      </c>
      <c r="BG217" s="343">
        <v>0</v>
      </c>
      <c r="BH217" s="343">
        <v>60</v>
      </c>
      <c r="BI217" s="343">
        <v>1</v>
      </c>
      <c r="BJ217" s="343">
        <v>0</v>
      </c>
      <c r="BK217" s="343">
        <v>60</v>
      </c>
      <c r="BL217" s="351">
        <v>43154</v>
      </c>
      <c r="BM217" s="343">
        <v>22</v>
      </c>
      <c r="BN217" s="343">
        <v>22</v>
      </c>
      <c r="BO217" s="343">
        <v>0</v>
      </c>
      <c r="BP217" s="343">
        <v>116</v>
      </c>
      <c r="BQ217" s="343">
        <v>1</v>
      </c>
      <c r="BR217" s="343">
        <v>0</v>
      </c>
      <c r="BS217" s="343">
        <v>116</v>
      </c>
      <c r="BT217" s="351">
        <v>42741</v>
      </c>
      <c r="BU217" s="343">
        <v>16</v>
      </c>
      <c r="BV217" s="343">
        <v>14</v>
      </c>
      <c r="BW217" s="343">
        <v>2</v>
      </c>
      <c r="BX217" s="343">
        <v>100</v>
      </c>
      <c r="BY217" s="343">
        <v>1</v>
      </c>
      <c r="BZ217" s="343">
        <v>0</v>
      </c>
      <c r="CA217" s="343">
        <v>100</v>
      </c>
      <c r="CB217" s="343">
        <v>85.333</v>
      </c>
      <c r="CC217" s="343">
        <v>0</v>
      </c>
      <c r="CD217" s="352"/>
      <c r="CE217" s="343">
        <v>0</v>
      </c>
      <c r="CF217" s="160"/>
      <c r="CG217" s="303">
        <v>1021.05</v>
      </c>
      <c r="CH217" s="286">
        <v>63.16</v>
      </c>
      <c r="CI217" s="212">
        <v>6</v>
      </c>
      <c r="CJ217" s="353">
        <v>75.789</v>
      </c>
      <c r="CK217" s="241">
        <v>60.44</v>
      </c>
      <c r="CL217" s="212">
        <v>0</v>
      </c>
    </row>
    <row r="218" ht="14.7" customHeight="1">
      <c r="A218" t="s" s="166">
        <v>102</v>
      </c>
      <c r="B218" t="s" s="167">
        <v>654</v>
      </c>
      <c r="C218" s="169">
        <v>4</v>
      </c>
      <c r="D218" s="260">
        <v>3</v>
      </c>
      <c r="E218" s="169">
        <v>4</v>
      </c>
      <c r="F218" s="171">
        <v>2</v>
      </c>
      <c r="G218" s="342">
        <v>2</v>
      </c>
      <c r="H218" s="343">
        <v>3</v>
      </c>
      <c r="I218" s="343">
        <v>2</v>
      </c>
      <c r="J218" s="344">
        <v>3</v>
      </c>
      <c r="K218" s="175">
        <v>43714</v>
      </c>
      <c r="L218" s="177">
        <v>0</v>
      </c>
      <c r="M218" s="177">
        <v>3</v>
      </c>
      <c r="N218" s="178">
        <v>44187</v>
      </c>
      <c r="O218" t="s" s="179">
        <v>220</v>
      </c>
      <c r="P218" t="s" s="320">
        <v>601</v>
      </c>
      <c r="Q218" t="s" s="181">
        <v>107</v>
      </c>
      <c r="R218" s="182"/>
      <c r="S218" t="s" s="183">
        <v>655</v>
      </c>
      <c r="T218" t="s" s="224">
        <v>656</v>
      </c>
      <c r="U218" s="185">
        <v>24290</v>
      </c>
      <c r="V218" t="s" s="225">
        <v>118</v>
      </c>
      <c r="W218" s="226">
        <v>88</v>
      </c>
      <c r="X218" t="s" s="227">
        <v>657</v>
      </c>
      <c r="Y218" s="228">
        <v>91</v>
      </c>
      <c r="Z218" s="228">
        <v>61</v>
      </c>
      <c r="AA218" s="229">
        <v>92</v>
      </c>
      <c r="AB218" s="191">
        <v>90</v>
      </c>
      <c r="AC218" s="177">
        <v>68.90000000000001</v>
      </c>
      <c r="AD218" s="192">
        <f>AC218/AB218</f>
        <v>0.765555555555556</v>
      </c>
      <c r="AE218" s="177">
        <v>85.17391304347829</v>
      </c>
      <c r="AF218" s="192">
        <f>AE218/AB218</f>
        <v>0.9463768115942029</v>
      </c>
      <c r="AG218" s="192">
        <f>AC218/AE218</f>
        <v>0.808933129147524</v>
      </c>
      <c r="AH218" s="193"/>
      <c r="AI218" t="s" s="230">
        <v>120</v>
      </c>
      <c r="AJ218" s="195">
        <v>0</v>
      </c>
      <c r="AK218" s="197">
        <v>3.50948</v>
      </c>
      <c r="AL218" s="197">
        <v>0.63579</v>
      </c>
      <c r="AM218" s="346">
        <v>0.90115</v>
      </c>
      <c r="AN218" s="347">
        <v>1.97254</v>
      </c>
      <c r="AO218" s="347">
        <v>1.53694</v>
      </c>
      <c r="AP218" s="347">
        <v>0.07396</v>
      </c>
      <c r="AQ218" s="347">
        <v>3.37132</v>
      </c>
      <c r="AR218" s="347">
        <v>0.42552</v>
      </c>
      <c r="AS218" s="347">
        <v>0.7541600000000001</v>
      </c>
      <c r="AT218" s="347">
        <v>2.19164</v>
      </c>
      <c r="AU218" s="347">
        <v>3.34395</v>
      </c>
      <c r="AV218" s="347">
        <v>0.61392</v>
      </c>
      <c r="AW218" s="347">
        <v>0.8899</v>
      </c>
      <c r="AX218" s="348">
        <v>1.85107</v>
      </c>
      <c r="AY218" s="195">
        <v>1</v>
      </c>
      <c r="AZ218" s="195">
        <v>0</v>
      </c>
      <c r="BA218" s="235">
        <v>0</v>
      </c>
      <c r="BB218" s="255">
        <f>BA218/AB218</f>
        <v>0</v>
      </c>
      <c r="BC218" s="203">
        <v>0</v>
      </c>
      <c r="BD218" s="350">
        <v>43714</v>
      </c>
      <c r="BE218" s="343">
        <v>8</v>
      </c>
      <c r="BF218" s="343">
        <v>8</v>
      </c>
      <c r="BG218" s="343">
        <v>0</v>
      </c>
      <c r="BH218" s="343">
        <v>32</v>
      </c>
      <c r="BI218" s="343">
        <v>1</v>
      </c>
      <c r="BJ218" s="343">
        <v>0</v>
      </c>
      <c r="BK218" s="343">
        <v>32</v>
      </c>
      <c r="BL218" s="351">
        <v>43237</v>
      </c>
      <c r="BM218" s="343">
        <v>3</v>
      </c>
      <c r="BN218" s="343">
        <v>3</v>
      </c>
      <c r="BO218" s="343">
        <v>0</v>
      </c>
      <c r="BP218" s="343">
        <v>12</v>
      </c>
      <c r="BQ218" s="343">
        <v>1</v>
      </c>
      <c r="BR218" s="343">
        <v>0</v>
      </c>
      <c r="BS218" s="343">
        <v>12</v>
      </c>
      <c r="BT218" s="351">
        <v>42817</v>
      </c>
      <c r="BU218" s="343">
        <v>6</v>
      </c>
      <c r="BV218" s="343">
        <v>5</v>
      </c>
      <c r="BW218" s="343">
        <v>1</v>
      </c>
      <c r="BX218" s="343">
        <v>28</v>
      </c>
      <c r="BY218" s="343">
        <v>1</v>
      </c>
      <c r="BZ218" s="343">
        <v>0</v>
      </c>
      <c r="CA218" s="343">
        <v>28</v>
      </c>
      <c r="CB218" s="343">
        <v>24.667</v>
      </c>
      <c r="CC218" s="343">
        <v>0</v>
      </c>
      <c r="CD218" s="352"/>
      <c r="CE218" s="343">
        <v>0</v>
      </c>
      <c r="CF218" s="160"/>
      <c r="CG218" s="303">
        <v>1039.47</v>
      </c>
      <c r="CH218" s="208">
        <v>223.68</v>
      </c>
      <c r="CI218" s="268">
        <v>17</v>
      </c>
      <c r="CJ218" s="257">
        <v>89.474</v>
      </c>
      <c r="CK218" s="299">
        <v>65.95699999999999</v>
      </c>
      <c r="CL218" s="212">
        <v>0</v>
      </c>
    </row>
    <row r="219" ht="14.7" customHeight="1">
      <c r="A219" t="s" s="166">
        <v>102</v>
      </c>
      <c r="B219" t="s" s="167">
        <v>658</v>
      </c>
      <c r="C219" s="318">
        <v>1</v>
      </c>
      <c r="D219" s="170">
        <v>2</v>
      </c>
      <c r="E219" s="318">
        <v>1</v>
      </c>
      <c r="F219" s="302">
        <v>4</v>
      </c>
      <c r="G219" s="172">
        <v>4</v>
      </c>
      <c r="H219" s="173">
        <v>2</v>
      </c>
      <c r="I219" s="173">
        <v>3</v>
      </c>
      <c r="J219" s="174">
        <v>5</v>
      </c>
      <c r="K219" s="175">
        <v>43664</v>
      </c>
      <c r="L219" s="177">
        <v>0</v>
      </c>
      <c r="M219" s="177">
        <v>2</v>
      </c>
      <c r="N219" s="178">
        <v>44176</v>
      </c>
      <c r="O219" t="s" s="179">
        <v>182</v>
      </c>
      <c r="P219" t="s" s="320">
        <v>601</v>
      </c>
      <c r="Q219" t="s" s="181">
        <v>107</v>
      </c>
      <c r="R219" s="182"/>
      <c r="S219" t="s" s="183">
        <v>659</v>
      </c>
      <c r="T219" t="s" s="224">
        <v>656</v>
      </c>
      <c r="U219" s="185">
        <v>24244</v>
      </c>
      <c r="V219" t="s" s="225">
        <v>118</v>
      </c>
      <c r="W219" s="226">
        <v>88</v>
      </c>
      <c r="X219" t="s" s="227">
        <v>657</v>
      </c>
      <c r="Y219" s="228">
        <v>91</v>
      </c>
      <c r="Z219" s="228">
        <v>61</v>
      </c>
      <c r="AA219" s="229">
        <v>92</v>
      </c>
      <c r="AB219" s="191">
        <v>120</v>
      </c>
      <c r="AC219" s="177">
        <v>94.59999999999999</v>
      </c>
      <c r="AD219" s="192">
        <f>AC219/AB219</f>
        <v>0.788333333333333</v>
      </c>
      <c r="AE219" s="177">
        <v>101.869565217391</v>
      </c>
      <c r="AF219" s="192">
        <f>AE219/AB219</f>
        <v>0.848913043478258</v>
      </c>
      <c r="AG219" s="192">
        <f>AC219/AE219</f>
        <v>0.928638497652585</v>
      </c>
      <c r="AH219" t="s" s="321">
        <v>162</v>
      </c>
      <c r="AI219" t="s" s="230">
        <v>120</v>
      </c>
      <c r="AJ219" s="349">
        <v>2</v>
      </c>
      <c r="AK219" s="197">
        <v>3.49145</v>
      </c>
      <c r="AL219" s="266">
        <v>0.4323</v>
      </c>
      <c r="AM219" s="198">
        <v>1.19302</v>
      </c>
      <c r="AN219" s="199">
        <v>1.86613</v>
      </c>
      <c r="AO219" s="199">
        <v>1.62532</v>
      </c>
      <c r="AP219" s="199">
        <v>0.11084</v>
      </c>
      <c r="AQ219" s="199">
        <v>3.46229</v>
      </c>
      <c r="AR219" s="199">
        <v>0.49564</v>
      </c>
      <c r="AS219" s="199">
        <v>0.79875</v>
      </c>
      <c r="AT219" s="199">
        <v>2.1679</v>
      </c>
      <c r="AU219" s="199">
        <v>3.23936</v>
      </c>
      <c r="AV219" s="199">
        <v>0.35837</v>
      </c>
      <c r="AW219" s="199">
        <v>1.11236</v>
      </c>
      <c r="AX219" s="200">
        <v>1.77039</v>
      </c>
      <c r="AY219" s="234">
        <v>0</v>
      </c>
      <c r="AZ219" s="195">
        <v>1</v>
      </c>
      <c r="BA219" s="254">
        <v>24008</v>
      </c>
      <c r="BB219" s="255">
        <f>BA219/AB219</f>
        <v>200.066666666667</v>
      </c>
      <c r="BC219" s="323">
        <v>1</v>
      </c>
      <c r="BD219" s="204">
        <v>43664</v>
      </c>
      <c r="BE219" s="173">
        <v>20</v>
      </c>
      <c r="BF219" s="173">
        <v>20</v>
      </c>
      <c r="BG219" s="173">
        <v>0</v>
      </c>
      <c r="BH219" s="173">
        <v>213</v>
      </c>
      <c r="BI219" s="173">
        <v>3</v>
      </c>
      <c r="BJ219" s="173">
        <v>149</v>
      </c>
      <c r="BK219" s="173">
        <v>362</v>
      </c>
      <c r="BL219" s="205">
        <v>43237</v>
      </c>
      <c r="BM219" s="173">
        <v>9</v>
      </c>
      <c r="BN219" s="173">
        <v>9</v>
      </c>
      <c r="BO219" s="173">
        <v>0</v>
      </c>
      <c r="BP219" s="173">
        <v>44</v>
      </c>
      <c r="BQ219" s="173">
        <v>1</v>
      </c>
      <c r="BR219" s="173">
        <v>0</v>
      </c>
      <c r="BS219" s="173">
        <v>44</v>
      </c>
      <c r="BT219" s="205">
        <v>42810</v>
      </c>
      <c r="BU219" s="173">
        <v>11</v>
      </c>
      <c r="BV219" s="173">
        <v>11</v>
      </c>
      <c r="BW219" s="173">
        <v>0</v>
      </c>
      <c r="BX219" s="173">
        <v>60</v>
      </c>
      <c r="BY219" s="173">
        <v>1</v>
      </c>
      <c r="BZ219" s="173">
        <v>0</v>
      </c>
      <c r="CA219" s="173">
        <v>60</v>
      </c>
      <c r="CB219" s="173">
        <v>205.667</v>
      </c>
      <c r="CC219" s="173">
        <v>0</v>
      </c>
      <c r="CD219" s="206"/>
      <c r="CE219" s="173">
        <v>2</v>
      </c>
      <c r="CF219" s="360"/>
      <c r="CG219" s="828">
        <v>720.9299999999999</v>
      </c>
      <c r="CH219" s="239">
        <v>46.51</v>
      </c>
      <c r="CI219" s="240">
        <v>4</v>
      </c>
      <c r="CJ219" s="298">
        <v>72.093</v>
      </c>
      <c r="CK219" s="368">
        <v>39.837</v>
      </c>
      <c r="CL219" s="268">
        <v>1</v>
      </c>
    </row>
    <row r="220" ht="14.7" customHeight="1">
      <c r="A220" t="s" s="166">
        <v>102</v>
      </c>
      <c r="B220" t="s" s="167">
        <v>660</v>
      </c>
      <c r="C220" s="259">
        <v>5</v>
      </c>
      <c r="D220" s="169">
        <v>4</v>
      </c>
      <c r="E220" s="260">
        <v>3</v>
      </c>
      <c r="F220" s="261">
        <v>5</v>
      </c>
      <c r="G220" s="330">
        <v>5</v>
      </c>
      <c r="H220" s="331">
        <v>5</v>
      </c>
      <c r="I220" s="331">
        <v>5</v>
      </c>
      <c r="J220" s="332">
        <v>5</v>
      </c>
      <c r="K220" s="175">
        <v>43714</v>
      </c>
      <c r="L220" s="308">
        <v>44315</v>
      </c>
      <c r="M220" s="177">
        <v>2</v>
      </c>
      <c r="N220" s="289">
        <v>44174</v>
      </c>
      <c r="O220" t="s" s="179">
        <v>157</v>
      </c>
      <c r="P220" t="s" s="320">
        <v>601</v>
      </c>
      <c r="Q220" t="s" s="181">
        <v>107</v>
      </c>
      <c r="R220" s="182"/>
      <c r="S220" t="s" s="183">
        <v>313</v>
      </c>
      <c r="T220" t="s" s="224">
        <v>411</v>
      </c>
      <c r="U220" s="185">
        <v>22406</v>
      </c>
      <c r="V220" t="s" s="225">
        <v>110</v>
      </c>
      <c r="W220" s="226">
        <v>35</v>
      </c>
      <c r="X220" t="s" s="561">
        <v>315</v>
      </c>
      <c r="Y220" s="562">
        <v>34</v>
      </c>
      <c r="Z220" s="228">
        <v>98</v>
      </c>
      <c r="AA220" s="229">
        <v>32</v>
      </c>
      <c r="AB220" s="191">
        <v>90</v>
      </c>
      <c r="AC220" s="177">
        <v>72.8</v>
      </c>
      <c r="AD220" s="192">
        <f>AC220/AB220</f>
        <v>0.808888888888889</v>
      </c>
      <c r="AE220" s="177">
        <v>80.554347826087</v>
      </c>
      <c r="AF220" s="192">
        <f>AE220/AB220</f>
        <v>0.895048309178744</v>
      </c>
      <c r="AG220" s="192">
        <f>AC220/AE220</f>
        <v>0.903737687221697</v>
      </c>
      <c r="AH220" s="193"/>
      <c r="AI220" t="s" s="230">
        <v>120</v>
      </c>
      <c r="AJ220" s="195">
        <v>0</v>
      </c>
      <c r="AK220" s="197">
        <v>3.77281</v>
      </c>
      <c r="AL220" s="197">
        <v>0.93448</v>
      </c>
      <c r="AM220" s="335">
        <v>0.77521</v>
      </c>
      <c r="AN220" s="336">
        <v>2.06312</v>
      </c>
      <c r="AO220" s="336">
        <v>1.70969</v>
      </c>
      <c r="AP220" s="336">
        <v>0.12925</v>
      </c>
      <c r="AQ220" s="336">
        <v>3.19587</v>
      </c>
      <c r="AR220" s="336">
        <v>0.35368</v>
      </c>
      <c r="AS220" s="336">
        <v>0.73229</v>
      </c>
      <c r="AT220" s="336">
        <v>2.1099</v>
      </c>
      <c r="AU220" s="336">
        <v>3.79221</v>
      </c>
      <c r="AV220" s="336">
        <v>1.08562</v>
      </c>
      <c r="AW220" s="336">
        <v>0.78838</v>
      </c>
      <c r="AX220" s="337">
        <v>2.01109</v>
      </c>
      <c r="AY220" s="195">
        <v>3</v>
      </c>
      <c r="AZ220" s="195">
        <v>0</v>
      </c>
      <c r="BA220" s="235">
        <v>0</v>
      </c>
      <c r="BB220" s="255">
        <f>BA220/AB220</f>
        <v>0</v>
      </c>
      <c r="BC220" s="203">
        <v>0</v>
      </c>
      <c r="BD220" s="338">
        <v>43714</v>
      </c>
      <c r="BE220" s="331">
        <v>11</v>
      </c>
      <c r="BF220" s="331">
        <v>10</v>
      </c>
      <c r="BG220" s="331">
        <v>1</v>
      </c>
      <c r="BH220" s="331">
        <v>52</v>
      </c>
      <c r="BI220" s="331">
        <v>1</v>
      </c>
      <c r="BJ220" s="331">
        <v>0</v>
      </c>
      <c r="BK220" s="331">
        <v>52</v>
      </c>
      <c r="BL220" s="339">
        <v>43300</v>
      </c>
      <c r="BM220" s="331">
        <v>16</v>
      </c>
      <c r="BN220" s="331">
        <v>16</v>
      </c>
      <c r="BO220" s="331">
        <v>0</v>
      </c>
      <c r="BP220" s="331">
        <v>68</v>
      </c>
      <c r="BQ220" s="331">
        <v>1</v>
      </c>
      <c r="BR220" s="331">
        <v>0</v>
      </c>
      <c r="BS220" s="331">
        <v>68</v>
      </c>
      <c r="BT220" s="339">
        <v>42873</v>
      </c>
      <c r="BU220" s="331">
        <v>14</v>
      </c>
      <c r="BV220" s="331">
        <v>14</v>
      </c>
      <c r="BW220" s="331">
        <v>0</v>
      </c>
      <c r="BX220" s="331">
        <v>80</v>
      </c>
      <c r="BY220" s="331">
        <v>1</v>
      </c>
      <c r="BZ220" s="331">
        <v>0</v>
      </c>
      <c r="CA220" s="331">
        <v>80</v>
      </c>
      <c r="CB220" s="331">
        <v>62</v>
      </c>
      <c r="CC220" s="331">
        <v>0</v>
      </c>
      <c r="CD220" s="340"/>
      <c r="CE220" s="331">
        <v>0</v>
      </c>
      <c r="CF220" s="218"/>
      <c r="CG220" s="207">
        <v>144.74</v>
      </c>
      <c r="CH220" s="239">
        <v>13.16</v>
      </c>
      <c r="CI220" s="240">
        <v>1</v>
      </c>
      <c r="CJ220" s="210">
        <v>93.42100000000001</v>
      </c>
      <c r="CK220" s="211">
        <v>75.188</v>
      </c>
      <c r="CL220" s="212">
        <v>0</v>
      </c>
    </row>
    <row r="221" ht="14.7" customHeight="1">
      <c r="A221" t="s" s="166">
        <v>102</v>
      </c>
      <c r="B221" t="s" s="167">
        <v>661</v>
      </c>
      <c r="C221" s="665">
        <v>1</v>
      </c>
      <c r="D221" s="665">
        <v>1</v>
      </c>
      <c r="E221" s="665">
        <v>1</v>
      </c>
      <c r="F221" s="358">
        <v>3</v>
      </c>
      <c r="G221" s="342">
        <v>3</v>
      </c>
      <c r="H221" s="343">
        <v>1</v>
      </c>
      <c r="I221" s="343">
        <v>3</v>
      </c>
      <c r="J221" s="344">
        <v>4</v>
      </c>
      <c r="K221" s="219">
        <v>43672</v>
      </c>
      <c r="L221" s="220">
        <v>44224</v>
      </c>
      <c r="M221" s="221">
        <v>2</v>
      </c>
      <c r="N221" s="222">
        <v>44224</v>
      </c>
      <c r="O221" t="s" s="179">
        <v>157</v>
      </c>
      <c r="P221" t="s" s="320">
        <v>601</v>
      </c>
      <c r="Q221" t="s" s="181">
        <v>107</v>
      </c>
      <c r="R221" s="182"/>
      <c r="S221" t="s" s="183">
        <v>202</v>
      </c>
      <c r="T221" t="s" s="184">
        <v>203</v>
      </c>
      <c r="U221" s="292">
        <v>23434</v>
      </c>
      <c r="V221" t="s" s="186">
        <v>110</v>
      </c>
      <c r="W221" t="s" s="376">
        <v>204</v>
      </c>
      <c r="X221" t="s" s="188">
        <v>204</v>
      </c>
      <c r="Y221" t="s" s="188">
        <v>205</v>
      </c>
      <c r="Z221" t="s" s="188">
        <v>206</v>
      </c>
      <c r="AA221" t="s" s="377">
        <v>207</v>
      </c>
      <c r="AB221" s="191">
        <v>120</v>
      </c>
      <c r="AC221" s="177">
        <v>87.5</v>
      </c>
      <c r="AD221" s="192">
        <f>AC221/AB221</f>
        <v>0.729166666666667</v>
      </c>
      <c r="AE221" s="177">
        <v>103.467391304348</v>
      </c>
      <c r="AF221" s="192">
        <f>AE221/AB221</f>
        <v>0.8622282608695671</v>
      </c>
      <c r="AG221" s="192">
        <f>AC221/AE221</f>
        <v>0.845677066918793</v>
      </c>
      <c r="AH221" t="s" s="321">
        <v>162</v>
      </c>
      <c r="AI221" t="s" s="230">
        <v>120</v>
      </c>
      <c r="AJ221" s="195">
        <v>0</v>
      </c>
      <c r="AK221" s="266">
        <v>3.1372</v>
      </c>
      <c r="AL221" s="322">
        <v>0.26545</v>
      </c>
      <c r="AM221" s="346">
        <v>1.06248</v>
      </c>
      <c r="AN221" s="347">
        <v>1.80927</v>
      </c>
      <c r="AO221" s="347">
        <v>1.32793</v>
      </c>
      <c r="AP221" s="347">
        <v>0.05254</v>
      </c>
      <c r="AQ221" s="347">
        <v>3.39024</v>
      </c>
      <c r="AR221" s="347">
        <v>0.41309</v>
      </c>
      <c r="AS221" s="347">
        <v>0.75291</v>
      </c>
      <c r="AT221" s="347">
        <v>2.22424</v>
      </c>
      <c r="AU221" s="347">
        <v>2.97255</v>
      </c>
      <c r="AV221" s="347">
        <v>0.26404</v>
      </c>
      <c r="AW221" s="347">
        <v>1.05094</v>
      </c>
      <c r="AX221" s="348">
        <v>1.67297</v>
      </c>
      <c r="AY221" s="349">
        <v>7</v>
      </c>
      <c r="AZ221" s="323">
        <v>3</v>
      </c>
      <c r="BA221" s="254">
        <v>41650</v>
      </c>
      <c r="BB221" s="255">
        <f>BA221/AB221</f>
        <v>347.083333333333</v>
      </c>
      <c r="BC221" s="203">
        <v>0</v>
      </c>
      <c r="BD221" s="350">
        <v>43672</v>
      </c>
      <c r="BE221" s="343">
        <v>19</v>
      </c>
      <c r="BF221" s="343">
        <v>15</v>
      </c>
      <c r="BG221" s="343">
        <v>12</v>
      </c>
      <c r="BH221" s="343">
        <v>128</v>
      </c>
      <c r="BI221" s="343">
        <v>2</v>
      </c>
      <c r="BJ221" s="343">
        <v>64</v>
      </c>
      <c r="BK221" s="343">
        <v>192</v>
      </c>
      <c r="BL221" s="351">
        <v>43126</v>
      </c>
      <c r="BM221" s="343">
        <v>16</v>
      </c>
      <c r="BN221" s="343">
        <v>16</v>
      </c>
      <c r="BO221" s="343">
        <v>0</v>
      </c>
      <c r="BP221" s="343">
        <v>104</v>
      </c>
      <c r="BQ221" s="343">
        <v>2</v>
      </c>
      <c r="BR221" s="343">
        <v>52</v>
      </c>
      <c r="BS221" s="343">
        <v>156</v>
      </c>
      <c r="BT221" s="351">
        <v>42677</v>
      </c>
      <c r="BU221" s="343">
        <v>6</v>
      </c>
      <c r="BV221" s="343">
        <v>5</v>
      </c>
      <c r="BW221" s="343">
        <v>1</v>
      </c>
      <c r="BX221" s="343">
        <v>20</v>
      </c>
      <c r="BY221" s="343">
        <v>1</v>
      </c>
      <c r="BZ221" s="343">
        <v>0</v>
      </c>
      <c r="CA221" s="343">
        <v>20</v>
      </c>
      <c r="CB221" s="343">
        <v>151.333</v>
      </c>
      <c r="CC221" s="343">
        <v>0</v>
      </c>
      <c r="CD221" s="352"/>
      <c r="CE221" s="343">
        <v>3</v>
      </c>
      <c r="CF221" s="160"/>
      <c r="CG221" s="285">
        <v>573.33</v>
      </c>
      <c r="CH221" s="286">
        <v>93.33</v>
      </c>
      <c r="CI221" s="212">
        <v>7</v>
      </c>
      <c r="CJ221" s="312">
        <v>81.333</v>
      </c>
      <c r="CK221" s="211">
        <v>76.667</v>
      </c>
      <c r="CL221" s="212">
        <v>0</v>
      </c>
    </row>
    <row r="222" ht="14.7" customHeight="1">
      <c r="A222" t="s" s="166">
        <v>102</v>
      </c>
      <c r="B222" t="s" s="452">
        <v>662</v>
      </c>
      <c r="C222" s="414">
        <v>1</v>
      </c>
      <c r="D222" s="415">
        <v>3</v>
      </c>
      <c r="E222" s="473">
        <v>1</v>
      </c>
      <c r="F222" s="1009">
        <v>2</v>
      </c>
      <c r="G222" s="468">
        <v>2</v>
      </c>
      <c r="H222" s="343">
        <v>3</v>
      </c>
      <c r="I222" s="343">
        <v>2</v>
      </c>
      <c r="J222" s="344">
        <v>3</v>
      </c>
      <c r="K222" s="469">
        <v>43783</v>
      </c>
      <c r="L222" s="419">
        <v>44176</v>
      </c>
      <c r="M222" s="420">
        <v>2</v>
      </c>
      <c r="N222" s="1010">
        <v>44176</v>
      </c>
      <c r="O222" t="s" s="179">
        <v>225</v>
      </c>
      <c r="P222" t="s" s="320">
        <v>601</v>
      </c>
      <c r="Q222" t="s" s="181">
        <v>107</v>
      </c>
      <c r="R222" s="182"/>
      <c r="S222" t="s" s="183">
        <v>213</v>
      </c>
      <c r="T222" t="s" s="224">
        <v>214</v>
      </c>
      <c r="U222" s="185">
        <v>23454</v>
      </c>
      <c r="V222" t="s" s="225">
        <v>145</v>
      </c>
      <c r="W222" s="226">
        <v>24</v>
      </c>
      <c r="X222" t="s" s="227">
        <v>215</v>
      </c>
      <c r="Y222" s="228">
        <v>33</v>
      </c>
      <c r="Z222" s="228">
        <v>34</v>
      </c>
      <c r="AA222" s="229">
        <v>18</v>
      </c>
      <c r="AB222" s="191">
        <v>90</v>
      </c>
      <c r="AC222" s="177">
        <v>66.2</v>
      </c>
      <c r="AD222" s="192">
        <f>AC222/AB222</f>
        <v>0.735555555555556</v>
      </c>
      <c r="AE222" s="177">
        <v>73.9021739130435</v>
      </c>
      <c r="AF222" s="192">
        <f>AE222/AB222</f>
        <v>0.821135265700483</v>
      </c>
      <c r="AG222" s="192">
        <f>AC222/AE222</f>
        <v>0.895778790998676</v>
      </c>
      <c r="AH222" t="s" s="321">
        <v>162</v>
      </c>
      <c r="AI222" t="s" s="230">
        <v>120</v>
      </c>
      <c r="AJ222" s="195">
        <v>0</v>
      </c>
      <c r="AK222" s="266">
        <v>3.22755</v>
      </c>
      <c r="AL222" s="197">
        <v>0.54112</v>
      </c>
      <c r="AM222" s="346">
        <v>0.93485</v>
      </c>
      <c r="AN222" s="347">
        <v>1.75158</v>
      </c>
      <c r="AO222" s="347">
        <v>1.47597</v>
      </c>
      <c r="AP222" s="347">
        <v>0.13427</v>
      </c>
      <c r="AQ222" s="347">
        <v>3.02961</v>
      </c>
      <c r="AR222" s="347">
        <v>0.3797</v>
      </c>
      <c r="AS222" s="347">
        <v>0.73347</v>
      </c>
      <c r="AT222" s="347">
        <v>1.91643</v>
      </c>
      <c r="AU222" s="347">
        <v>3.42218</v>
      </c>
      <c r="AV222" s="347">
        <v>0.58556</v>
      </c>
      <c r="AW222" s="347">
        <v>0.94921</v>
      </c>
      <c r="AX222" s="348">
        <v>1.87976</v>
      </c>
      <c r="AY222" s="195">
        <v>4</v>
      </c>
      <c r="AZ222" s="323">
        <v>4</v>
      </c>
      <c r="BA222" s="254">
        <v>46468</v>
      </c>
      <c r="BB222" s="255">
        <f>BA222/AB222</f>
        <v>516.311111111111</v>
      </c>
      <c r="BC222" s="203">
        <v>0</v>
      </c>
      <c r="BD222" s="350">
        <v>43783</v>
      </c>
      <c r="BE222" s="343">
        <v>21</v>
      </c>
      <c r="BF222" s="343">
        <v>17</v>
      </c>
      <c r="BG222" s="343">
        <v>1</v>
      </c>
      <c r="BH222" s="343">
        <v>104</v>
      </c>
      <c r="BI222" s="343">
        <v>1</v>
      </c>
      <c r="BJ222" s="343">
        <v>0</v>
      </c>
      <c r="BK222" s="343">
        <v>104</v>
      </c>
      <c r="BL222" s="351">
        <v>43256</v>
      </c>
      <c r="BM222" s="343">
        <v>15</v>
      </c>
      <c r="BN222" s="343">
        <v>15</v>
      </c>
      <c r="BO222" s="343">
        <v>0</v>
      </c>
      <c r="BP222" s="343">
        <v>197</v>
      </c>
      <c r="BQ222" s="343">
        <v>1</v>
      </c>
      <c r="BR222" s="343">
        <v>0</v>
      </c>
      <c r="BS222" s="343">
        <v>197</v>
      </c>
      <c r="BT222" s="351">
        <v>42908</v>
      </c>
      <c r="BU222" s="343">
        <v>15</v>
      </c>
      <c r="BV222" s="343">
        <v>8</v>
      </c>
      <c r="BW222" s="343">
        <v>7</v>
      </c>
      <c r="BX222" s="343">
        <v>96</v>
      </c>
      <c r="BY222" s="343">
        <v>1</v>
      </c>
      <c r="BZ222" s="343">
        <v>0</v>
      </c>
      <c r="CA222" s="343">
        <v>96</v>
      </c>
      <c r="CB222" s="343">
        <v>133.667</v>
      </c>
      <c r="CC222" s="343">
        <v>0</v>
      </c>
      <c r="CD222" s="352"/>
      <c r="CE222" s="343">
        <v>4</v>
      </c>
      <c r="CF222" s="160"/>
      <c r="CG222" s="207">
        <v>193.55</v>
      </c>
      <c r="CH222" s="239">
        <v>16.13</v>
      </c>
      <c r="CI222" s="240">
        <v>1</v>
      </c>
      <c r="CJ222" s="312">
        <v>80.645</v>
      </c>
      <c r="CK222" s="325">
        <v>56.2</v>
      </c>
      <c r="CL222" s="212">
        <v>0</v>
      </c>
    </row>
    <row r="223" ht="14.7" customHeight="1">
      <c r="A223" t="s" s="166">
        <v>102</v>
      </c>
      <c r="B223" t="s" s="452">
        <v>663</v>
      </c>
      <c r="C223" s="415">
        <v>3</v>
      </c>
      <c r="D223" s="414">
        <v>1</v>
      </c>
      <c r="E223" s="1011">
        <v>3</v>
      </c>
      <c r="F223" s="416">
        <v>4</v>
      </c>
      <c r="G223" s="468">
        <v>4</v>
      </c>
      <c r="H223" s="343">
        <v>1</v>
      </c>
      <c r="I223" s="343">
        <v>4</v>
      </c>
      <c r="J223" s="344">
        <v>4</v>
      </c>
      <c r="K223" s="457">
        <v>43657</v>
      </c>
      <c r="L223" s="420">
        <v>0</v>
      </c>
      <c r="M223" s="420">
        <v>3</v>
      </c>
      <c r="N223" s="421">
        <v>44196</v>
      </c>
      <c r="O223" t="s" s="179">
        <v>157</v>
      </c>
      <c r="P223" t="s" s="320">
        <v>601</v>
      </c>
      <c r="Q223" t="s" s="181">
        <v>107</v>
      </c>
      <c r="R223" s="182"/>
      <c r="S223" t="s" s="183">
        <v>213</v>
      </c>
      <c r="T223" t="s" s="224">
        <v>214</v>
      </c>
      <c r="U223" s="185">
        <v>23464</v>
      </c>
      <c r="V223" t="s" s="225">
        <v>145</v>
      </c>
      <c r="W223" s="226">
        <v>24</v>
      </c>
      <c r="X223" t="s" s="227">
        <v>215</v>
      </c>
      <c r="Y223" s="228">
        <v>33</v>
      </c>
      <c r="Z223" s="228">
        <v>34</v>
      </c>
      <c r="AA223" s="229">
        <v>18</v>
      </c>
      <c r="AB223" s="191">
        <v>90</v>
      </c>
      <c r="AC223" s="177">
        <v>71.8</v>
      </c>
      <c r="AD223" s="192">
        <f>AC223/AB223</f>
        <v>0.797777777777778</v>
      </c>
      <c r="AE223" s="177">
        <v>83.5869565217391</v>
      </c>
      <c r="AF223" s="192">
        <f>AE223/AB223</f>
        <v>0.928743961352657</v>
      </c>
      <c r="AG223" s="192">
        <f>AC223/AE223</f>
        <v>0.858985695708713</v>
      </c>
      <c r="AH223" s="193"/>
      <c r="AI223" t="s" s="230">
        <v>120</v>
      </c>
      <c r="AJ223" s="195">
        <v>0</v>
      </c>
      <c r="AK223" s="197">
        <v>3.56705</v>
      </c>
      <c r="AL223" s="197">
        <v>0.50892</v>
      </c>
      <c r="AM223" s="346">
        <v>1.16729</v>
      </c>
      <c r="AN223" s="347">
        <v>1.89085</v>
      </c>
      <c r="AO223" s="347">
        <v>1.6762</v>
      </c>
      <c r="AP223" s="347">
        <v>0.08457000000000001</v>
      </c>
      <c r="AQ223" s="347">
        <v>3.54506</v>
      </c>
      <c r="AR223" s="347">
        <v>0.67465</v>
      </c>
      <c r="AS223" s="347">
        <v>0.79623</v>
      </c>
      <c r="AT223" s="347">
        <v>2.07418</v>
      </c>
      <c r="AU223" s="347">
        <v>3.23223</v>
      </c>
      <c r="AV223" s="347">
        <v>0.30995</v>
      </c>
      <c r="AW223" s="347">
        <v>1.0918</v>
      </c>
      <c r="AX223" s="348">
        <v>1.87489</v>
      </c>
      <c r="AY223" s="195">
        <v>5</v>
      </c>
      <c r="AZ223" s="195">
        <v>0</v>
      </c>
      <c r="BA223" s="235">
        <v>0</v>
      </c>
      <c r="BB223" s="255">
        <f>BA223/AB223</f>
        <v>0</v>
      </c>
      <c r="BC223" s="203">
        <v>0</v>
      </c>
      <c r="BD223" s="350">
        <v>43657</v>
      </c>
      <c r="BE223" s="343">
        <v>14</v>
      </c>
      <c r="BF223" s="343">
        <v>13</v>
      </c>
      <c r="BG223" s="343">
        <v>1</v>
      </c>
      <c r="BH223" s="343">
        <v>56</v>
      </c>
      <c r="BI223" s="343">
        <v>1</v>
      </c>
      <c r="BJ223" s="343">
        <v>0</v>
      </c>
      <c r="BK223" s="343">
        <v>56</v>
      </c>
      <c r="BL223" s="351">
        <v>43013</v>
      </c>
      <c r="BM223" s="343">
        <v>8</v>
      </c>
      <c r="BN223" s="343">
        <v>8</v>
      </c>
      <c r="BO223" s="343">
        <v>0</v>
      </c>
      <c r="BP223" s="343">
        <v>32</v>
      </c>
      <c r="BQ223" s="343">
        <v>1</v>
      </c>
      <c r="BR223" s="343">
        <v>0</v>
      </c>
      <c r="BS223" s="343">
        <v>32</v>
      </c>
      <c r="BT223" s="351">
        <v>42628</v>
      </c>
      <c r="BU223" s="343">
        <v>4</v>
      </c>
      <c r="BV223" s="343">
        <v>4</v>
      </c>
      <c r="BW223" s="343">
        <v>0</v>
      </c>
      <c r="BX223" s="343">
        <v>20</v>
      </c>
      <c r="BY223" s="343">
        <v>1</v>
      </c>
      <c r="BZ223" s="343">
        <v>0</v>
      </c>
      <c r="CA223" s="343">
        <v>20</v>
      </c>
      <c r="CB223" s="343">
        <v>42</v>
      </c>
      <c r="CC223" s="343">
        <v>0</v>
      </c>
      <c r="CD223" s="352"/>
      <c r="CE223" s="343">
        <v>0</v>
      </c>
      <c r="CF223" s="160"/>
      <c r="CG223" s="304">
        <v>807.6900000000001</v>
      </c>
      <c r="CH223" s="239">
        <v>25.64</v>
      </c>
      <c r="CI223" s="240">
        <v>2</v>
      </c>
      <c r="CJ223" s="298">
        <v>66.667</v>
      </c>
      <c r="CK223" s="299">
        <v>68.889</v>
      </c>
      <c r="CL223" s="212">
        <v>0</v>
      </c>
    </row>
    <row r="224" ht="14.7" customHeight="1">
      <c r="A224" t="s" s="166">
        <v>102</v>
      </c>
      <c r="B224" t="s" s="452">
        <v>664</v>
      </c>
      <c r="C224" s="959">
        <v>3</v>
      </c>
      <c r="D224" s="959">
        <v>3</v>
      </c>
      <c r="E224" s="926">
        <v>4</v>
      </c>
      <c r="F224" s="879">
        <v>1</v>
      </c>
      <c r="G224" s="1012">
        <v>1</v>
      </c>
      <c r="H224" s="173">
        <v>3</v>
      </c>
      <c r="I224" s="173">
        <v>1</v>
      </c>
      <c r="J224" s="174">
        <v>2</v>
      </c>
      <c r="K224" s="1013">
        <v>43756</v>
      </c>
      <c r="L224" s="477">
        <v>0</v>
      </c>
      <c r="M224" s="477">
        <v>3</v>
      </c>
      <c r="N224" s="1014">
        <v>44134</v>
      </c>
      <c r="O224" t="s" s="179">
        <v>225</v>
      </c>
      <c r="P224" t="s" s="320">
        <v>601</v>
      </c>
      <c r="Q224" t="s" s="181">
        <v>107</v>
      </c>
      <c r="R224" s="182"/>
      <c r="S224" t="s" s="183">
        <v>213</v>
      </c>
      <c r="T224" t="s" s="224">
        <v>214</v>
      </c>
      <c r="U224" s="185">
        <v>23452</v>
      </c>
      <c r="V224" t="s" s="225">
        <v>145</v>
      </c>
      <c r="W224" s="226">
        <v>24</v>
      </c>
      <c r="X224" t="s" s="227">
        <v>215</v>
      </c>
      <c r="Y224" s="228">
        <v>33</v>
      </c>
      <c r="Z224" s="228">
        <v>34</v>
      </c>
      <c r="AA224" s="229">
        <v>18</v>
      </c>
      <c r="AB224" s="191">
        <v>116</v>
      </c>
      <c r="AC224" s="177">
        <v>85.90000000000001</v>
      </c>
      <c r="AD224" s="192">
        <f>AC224/AB224</f>
        <v>0.74051724137931</v>
      </c>
      <c r="AE224" s="177">
        <v>84.5108695652174</v>
      </c>
      <c r="AF224" s="192">
        <f>AE224/AB224</f>
        <v>0.728541979010495</v>
      </c>
      <c r="AG224" s="192">
        <f>AC224/AE224</f>
        <v>1.01643729903537</v>
      </c>
      <c r="AH224" s="193"/>
      <c r="AI224" t="s" s="230">
        <v>120</v>
      </c>
      <c r="AJ224" s="195">
        <v>0</v>
      </c>
      <c r="AK224" s="197">
        <v>3.29865</v>
      </c>
      <c r="AL224" s="266">
        <v>0.48114</v>
      </c>
      <c r="AM224" s="198">
        <v>1.24822</v>
      </c>
      <c r="AN224" s="199">
        <v>1.56929</v>
      </c>
      <c r="AO224" s="199">
        <v>1.72936</v>
      </c>
      <c r="AP224" s="199">
        <v>0.09876</v>
      </c>
      <c r="AQ224" s="199">
        <v>2.84624</v>
      </c>
      <c r="AR224" s="199">
        <v>0.3241</v>
      </c>
      <c r="AS224" s="199">
        <v>0.65848</v>
      </c>
      <c r="AT224" s="199">
        <v>1.86366</v>
      </c>
      <c r="AU224" s="199">
        <v>3.72291</v>
      </c>
      <c r="AV224" s="199">
        <v>0.60998</v>
      </c>
      <c r="AW224" s="199">
        <v>1.41175</v>
      </c>
      <c r="AX224" s="200">
        <v>1.73182</v>
      </c>
      <c r="AY224" s="195">
        <v>2</v>
      </c>
      <c r="AZ224" s="195">
        <v>0</v>
      </c>
      <c r="BA224" s="235">
        <v>0</v>
      </c>
      <c r="BB224" s="255">
        <f>BA224/AB224</f>
        <v>0</v>
      </c>
      <c r="BC224" s="203">
        <v>0</v>
      </c>
      <c r="BD224" s="204">
        <v>43756</v>
      </c>
      <c r="BE224" s="173">
        <v>8</v>
      </c>
      <c r="BF224" s="173">
        <v>7</v>
      </c>
      <c r="BG224" s="173">
        <v>0</v>
      </c>
      <c r="BH224" s="173">
        <v>28</v>
      </c>
      <c r="BI224" s="173">
        <v>1</v>
      </c>
      <c r="BJ224" s="173">
        <v>0</v>
      </c>
      <c r="BK224" s="173">
        <v>28</v>
      </c>
      <c r="BL224" s="205">
        <v>43245</v>
      </c>
      <c r="BM224" s="173">
        <v>7</v>
      </c>
      <c r="BN224" s="173">
        <v>7</v>
      </c>
      <c r="BO224" s="173">
        <v>0</v>
      </c>
      <c r="BP224" s="173">
        <v>28</v>
      </c>
      <c r="BQ224" s="173">
        <v>1</v>
      </c>
      <c r="BR224" s="173">
        <v>0</v>
      </c>
      <c r="BS224" s="173">
        <v>28</v>
      </c>
      <c r="BT224" s="205">
        <v>42754</v>
      </c>
      <c r="BU224" s="173">
        <v>8</v>
      </c>
      <c r="BV224" s="173">
        <v>8</v>
      </c>
      <c r="BW224" s="173">
        <v>0</v>
      </c>
      <c r="BX224" s="173">
        <v>68</v>
      </c>
      <c r="BY224" s="173">
        <v>1</v>
      </c>
      <c r="BZ224" s="173">
        <v>0</v>
      </c>
      <c r="CA224" s="173">
        <v>68</v>
      </c>
      <c r="CB224" s="173">
        <v>34.667</v>
      </c>
      <c r="CC224" s="173">
        <v>0</v>
      </c>
      <c r="CD224" s="206"/>
      <c r="CE224" s="173">
        <v>0</v>
      </c>
      <c r="CF224" s="160"/>
      <c r="CG224" s="303">
        <v>1333.33</v>
      </c>
      <c r="CH224" s="208">
        <v>120</v>
      </c>
      <c r="CI224" s="212">
        <v>9</v>
      </c>
      <c r="CJ224" s="298">
        <v>69.333</v>
      </c>
      <c r="CK224" s="368">
        <v>57.143</v>
      </c>
      <c r="CL224" s="212">
        <v>0</v>
      </c>
    </row>
    <row r="225" ht="14.7" customHeight="1">
      <c r="A225" s="269"/>
      <c r="B225" t="s" s="929">
        <v>601</v>
      </c>
      <c r="C225" s="1015">
        <f>AVERAGE(C193:C224)</f>
        <v>2.75</v>
      </c>
      <c r="D225" s="845">
        <f>AVERAGE(D193:D224)</f>
        <v>2.15625</v>
      </c>
      <c r="E225" s="1016">
        <f>AVERAGE(E193:E224)</f>
        <v>2.53125</v>
      </c>
      <c r="F225" s="1017">
        <f>AVERAGE(F193:F224)</f>
        <v>3.5</v>
      </c>
      <c r="G225" s="216"/>
      <c r="H225" s="217"/>
      <c r="I225" s="217"/>
      <c r="J225" s="307"/>
      <c r="K225" s="1018"/>
      <c r="L225" s="882"/>
      <c r="M225" s="882"/>
      <c r="N225" s="178"/>
      <c r="O225" s="179"/>
      <c r="P225" s="310"/>
      <c r="Q225" s="181"/>
      <c r="R225" s="182"/>
      <c r="S225" s="183"/>
      <c r="T225" s="224"/>
      <c r="U225" s="185"/>
      <c r="V225" s="225"/>
      <c r="W225" s="226"/>
      <c r="X225" s="227"/>
      <c r="Y225" s="228"/>
      <c r="Z225" s="228"/>
      <c r="AA225" s="229"/>
      <c r="AB225" s="282"/>
      <c r="AC225" s="177"/>
      <c r="AD225" s="192">
        <f>AC225/AB225</f>
      </c>
      <c r="AE225" s="177"/>
      <c r="AF225" s="192">
        <f>AE225/AB225</f>
      </c>
      <c r="AG225" s="192">
        <f>AC225/AE225</f>
      </c>
      <c r="AH225" s="193"/>
      <c r="AI225" s="230"/>
      <c r="AJ225" s="283"/>
      <c r="AK225" s="197"/>
      <c r="AL225" s="197"/>
      <c r="AM225" s="231"/>
      <c r="AN225" s="232"/>
      <c r="AO225" s="232"/>
      <c r="AP225" s="232"/>
      <c r="AQ225" s="232"/>
      <c r="AR225" s="232"/>
      <c r="AS225" s="232"/>
      <c r="AT225" s="232"/>
      <c r="AU225" s="232"/>
      <c r="AV225" s="232"/>
      <c r="AW225" s="232"/>
      <c r="AX225" s="233"/>
      <c r="AY225" s="283"/>
      <c r="AZ225" s="283"/>
      <c r="BA225" s="254"/>
      <c r="BB225" s="255">
        <f>BA225/AB225</f>
      </c>
      <c r="BC225" s="284"/>
      <c r="BD225" s="256"/>
      <c r="BE225" s="217"/>
      <c r="BF225" s="217"/>
      <c r="BG225" s="217"/>
      <c r="BH225" s="217"/>
      <c r="BI225" s="217"/>
      <c r="BJ225" s="217"/>
      <c r="BK225" s="217"/>
      <c r="BL225" s="238"/>
      <c r="BM225" s="217"/>
      <c r="BN225" s="217"/>
      <c r="BO225" s="217"/>
      <c r="BP225" s="217"/>
      <c r="BQ225" s="217"/>
      <c r="BR225" s="217"/>
      <c r="BS225" s="217"/>
      <c r="BT225" s="238"/>
      <c r="BU225" s="217"/>
      <c r="BV225" s="217"/>
      <c r="BW225" s="217"/>
      <c r="BX225" s="217"/>
      <c r="BY225" s="217"/>
      <c r="BZ225" s="217"/>
      <c r="CA225" s="217"/>
      <c r="CB225" s="217"/>
      <c r="CC225" s="217"/>
      <c r="CD225" s="217"/>
      <c r="CE225" s="217"/>
      <c r="CF225" s="218"/>
      <c r="CG225" s="285"/>
      <c r="CH225" s="286"/>
      <c r="CI225" s="287"/>
      <c r="CJ225" s="257"/>
      <c r="CK225" s="288"/>
      <c r="CL225" s="287"/>
    </row>
    <row r="226" ht="26.55" customHeight="1">
      <c r="A226" t="s" s="166">
        <v>102</v>
      </c>
      <c r="B226" t="s" s="167">
        <v>665</v>
      </c>
      <c r="C226" s="259">
        <v>5</v>
      </c>
      <c r="D226" s="260">
        <v>3</v>
      </c>
      <c r="E226" s="259">
        <v>5</v>
      </c>
      <c r="F226" s="261">
        <v>5</v>
      </c>
      <c r="G226" s="246">
        <v>5</v>
      </c>
      <c r="H226" s="247">
        <v>3</v>
      </c>
      <c r="I226" s="247">
        <v>3</v>
      </c>
      <c r="J226" s="248">
        <v>5</v>
      </c>
      <c r="K226" s="333">
        <v>44336</v>
      </c>
      <c r="L226" s="177">
        <v>0</v>
      </c>
      <c r="M226" s="177">
        <v>1</v>
      </c>
      <c r="N226" s="178">
        <v>44145</v>
      </c>
      <c r="O226" t="s" s="179">
        <v>225</v>
      </c>
      <c r="P226" t="s" s="290">
        <v>666</v>
      </c>
      <c r="Q226" t="s" s="181">
        <v>107</v>
      </c>
      <c r="R226" t="s" s="253">
        <v>123</v>
      </c>
      <c r="S226" t="s" s="183">
        <v>175</v>
      </c>
      <c r="T226" t="s" s="224">
        <v>176</v>
      </c>
      <c r="U226" s="185">
        <v>22801</v>
      </c>
      <c r="V226" t="s" s="225">
        <v>172</v>
      </c>
      <c r="W226" s="226">
        <v>37</v>
      </c>
      <c r="X226" t="s" s="227">
        <v>177</v>
      </c>
      <c r="Y226" s="228">
        <v>22</v>
      </c>
      <c r="Z226" s="228">
        <v>64</v>
      </c>
      <c r="AA226" s="229">
        <v>73</v>
      </c>
      <c r="AB226" s="191">
        <v>84</v>
      </c>
      <c r="AC226" s="177">
        <v>74.5</v>
      </c>
      <c r="AD226" s="192">
        <f>AC226/AB226</f>
        <v>0.886904761904762</v>
      </c>
      <c r="AE226" s="177">
        <v>77.32608695652171</v>
      </c>
      <c r="AF226" s="192">
        <f>AE226/AB226</f>
        <v>0.920548654244306</v>
      </c>
      <c r="AG226" s="192">
        <f>AC226/AE226</f>
        <v>0.963452347483835</v>
      </c>
      <c r="AH226" s="193"/>
      <c r="AI226" t="s" s="230">
        <v>120</v>
      </c>
      <c r="AJ226" s="195">
        <v>0</v>
      </c>
      <c r="AK226" s="197">
        <v>3.93952</v>
      </c>
      <c r="AL226" s="197">
        <v>0.61195</v>
      </c>
      <c r="AM226" s="231">
        <v>1.08834</v>
      </c>
      <c r="AN226" s="232">
        <v>2.23923</v>
      </c>
      <c r="AO226" s="232">
        <v>1.70029</v>
      </c>
      <c r="AP226" s="232">
        <v>0.09179</v>
      </c>
      <c r="AQ226" s="232">
        <v>3.2134</v>
      </c>
      <c r="AR226" s="232">
        <v>0.39627</v>
      </c>
      <c r="AS226" s="232">
        <v>0.72632</v>
      </c>
      <c r="AT226" s="232">
        <v>2.09081</v>
      </c>
      <c r="AU226" s="232">
        <v>3.93818</v>
      </c>
      <c r="AV226" s="232">
        <v>0.63452</v>
      </c>
      <c r="AW226" s="232">
        <v>1.11594</v>
      </c>
      <c r="AX226" s="233">
        <v>2.20268</v>
      </c>
      <c r="AY226" s="234">
        <v>0</v>
      </c>
      <c r="AZ226" s="195">
        <v>0</v>
      </c>
      <c r="BA226" s="235">
        <v>0</v>
      </c>
      <c r="BB226" s="255">
        <f>BA226/AB226</f>
        <v>0</v>
      </c>
      <c r="BC226" s="203">
        <v>0</v>
      </c>
      <c r="BD226" s="256">
        <v>44336</v>
      </c>
      <c r="BE226" s="247">
        <v>2</v>
      </c>
      <c r="BF226" s="247">
        <v>2</v>
      </c>
      <c r="BG226" s="247">
        <v>0</v>
      </c>
      <c r="BH226" s="247">
        <v>12</v>
      </c>
      <c r="BI226" s="247">
        <v>1</v>
      </c>
      <c r="BJ226" s="247">
        <v>0</v>
      </c>
      <c r="BK226" s="247">
        <v>12</v>
      </c>
      <c r="BL226" s="238">
        <v>43580</v>
      </c>
      <c r="BM226" s="247">
        <v>5</v>
      </c>
      <c r="BN226" s="247">
        <v>5</v>
      </c>
      <c r="BO226" s="247">
        <v>0</v>
      </c>
      <c r="BP226" s="247">
        <v>20</v>
      </c>
      <c r="BQ226" s="247">
        <v>1</v>
      </c>
      <c r="BR226" s="247">
        <v>0</v>
      </c>
      <c r="BS226" s="247">
        <v>20</v>
      </c>
      <c r="BT226" s="238">
        <v>43202</v>
      </c>
      <c r="BU226" s="247">
        <v>3</v>
      </c>
      <c r="BV226" s="247">
        <v>3</v>
      </c>
      <c r="BW226" s="247">
        <v>0</v>
      </c>
      <c r="BX226" s="247">
        <v>24</v>
      </c>
      <c r="BY226" s="247">
        <v>1</v>
      </c>
      <c r="BZ226" s="247">
        <v>0</v>
      </c>
      <c r="CA226" s="247">
        <v>24</v>
      </c>
      <c r="CB226" s="247">
        <v>16.667</v>
      </c>
      <c r="CC226" s="247">
        <v>0</v>
      </c>
      <c r="CD226" s="217"/>
      <c r="CE226" s="247">
        <v>0</v>
      </c>
      <c r="CF226" s="218"/>
      <c r="CG226" s="285">
        <v>528.5700000000001</v>
      </c>
      <c r="CH226" s="208">
        <v>157.14</v>
      </c>
      <c r="CI226" s="268">
        <v>11</v>
      </c>
      <c r="CJ226" s="301">
        <v>97.22199999999999</v>
      </c>
      <c r="CK226" s="299">
        <v>61.039</v>
      </c>
      <c r="CL226" s="212">
        <v>0</v>
      </c>
    </row>
    <row r="227" ht="26.55" customHeight="1">
      <c r="A227" t="s" s="166">
        <v>102</v>
      </c>
      <c r="B227" t="s" s="167">
        <v>667</v>
      </c>
      <c r="C227" s="259">
        <v>5</v>
      </c>
      <c r="D227" s="259">
        <v>5</v>
      </c>
      <c r="E227" t="s" s="1019">
        <v>668</v>
      </c>
      <c r="F227" s="261">
        <v>5</v>
      </c>
      <c r="G227" s="326">
        <v>5</v>
      </c>
      <c r="H227" s="327">
        <v>5</v>
      </c>
      <c r="I227" s="327">
        <v>3</v>
      </c>
      <c r="J227" s="328">
        <v>5</v>
      </c>
      <c r="K227" s="175">
        <v>43728</v>
      </c>
      <c r="L227" s="177">
        <v>0</v>
      </c>
      <c r="M227" s="177">
        <v>1</v>
      </c>
      <c r="N227" s="345">
        <v>44237</v>
      </c>
      <c r="O227" t="s" s="179">
        <v>238</v>
      </c>
      <c r="P227" t="s" s="290">
        <v>666</v>
      </c>
      <c r="Q227" t="s" s="181">
        <v>107</v>
      </c>
      <c r="R227" t="s" s="253">
        <v>123</v>
      </c>
      <c r="S227" t="s" s="183">
        <v>488</v>
      </c>
      <c r="T227" t="s" s="184">
        <v>489</v>
      </c>
      <c r="U227" s="185">
        <v>24112</v>
      </c>
      <c r="V227" t="s" s="186">
        <v>231</v>
      </c>
      <c r="W227" s="187">
        <v>29</v>
      </c>
      <c r="X227" t="s" s="188">
        <v>490</v>
      </c>
      <c r="Y227" s="189">
        <v>26</v>
      </c>
      <c r="Z227" s="189">
        <v>96</v>
      </c>
      <c r="AA227" s="190">
        <v>51</v>
      </c>
      <c r="AB227" s="191">
        <v>32</v>
      </c>
      <c r="AC227" s="177">
        <v>28.6</v>
      </c>
      <c r="AD227" s="192">
        <f>AC227/AB227</f>
        <v>0.89375</v>
      </c>
      <c r="AE227" s="177">
        <v>28.3478260869565</v>
      </c>
      <c r="AF227" s="192">
        <f>AE227/AB227</f>
        <v>0.885869565217391</v>
      </c>
      <c r="AG227" s="192">
        <f>AC227/AE227</f>
        <v>1.00889570552147</v>
      </c>
      <c r="AH227" s="193"/>
      <c r="AI227" t="s" s="230">
        <v>120</v>
      </c>
      <c r="AJ227" s="195">
        <v>0</v>
      </c>
      <c r="AK227" s="196">
        <v>4.74197</v>
      </c>
      <c r="AL227" s="197">
        <v>0.94095</v>
      </c>
      <c r="AM227" s="152">
        <v>1.38954</v>
      </c>
      <c r="AN227" s="153">
        <v>2.41148</v>
      </c>
      <c r="AO227" s="153">
        <v>2.33049</v>
      </c>
      <c r="AP227" s="153">
        <v>0.01044</v>
      </c>
      <c r="AQ227" s="153">
        <v>3.09451</v>
      </c>
      <c r="AR227" s="153">
        <v>0.34206</v>
      </c>
      <c r="AS227" s="153">
        <v>0.67836</v>
      </c>
      <c r="AT227" s="153">
        <v>2.07409</v>
      </c>
      <c r="AU227" s="153">
        <v>4.92248</v>
      </c>
      <c r="AV227" s="153">
        <v>1.13027</v>
      </c>
      <c r="AW227" s="153">
        <v>1.52551</v>
      </c>
      <c r="AX227" s="154">
        <v>2.39124</v>
      </c>
      <c r="AY227" s="234">
        <v>0</v>
      </c>
      <c r="AZ227" s="195">
        <v>0</v>
      </c>
      <c r="BA227" s="235">
        <v>0</v>
      </c>
      <c r="BB227" s="255">
        <f>BA227/AB227</f>
        <v>0</v>
      </c>
      <c r="BC227" s="203">
        <v>0</v>
      </c>
      <c r="BD227" s="158">
        <v>43728</v>
      </c>
      <c r="BE227" s="327">
        <v>0</v>
      </c>
      <c r="BF227" s="327">
        <v>0</v>
      </c>
      <c r="BG227" s="327">
        <v>0</v>
      </c>
      <c r="BH227" s="327">
        <v>0</v>
      </c>
      <c r="BI227" s="327">
        <v>0</v>
      </c>
      <c r="BJ227" s="327">
        <v>0</v>
      </c>
      <c r="BK227" s="327">
        <v>0</v>
      </c>
      <c r="BL227" s="159">
        <v>43363</v>
      </c>
      <c r="BM227" s="327">
        <v>2</v>
      </c>
      <c r="BN227" s="327">
        <v>2</v>
      </c>
      <c r="BO227" s="327">
        <v>0</v>
      </c>
      <c r="BP227" s="327">
        <v>20</v>
      </c>
      <c r="BQ227" s="327">
        <v>1</v>
      </c>
      <c r="BR227" s="327">
        <v>0</v>
      </c>
      <c r="BS227" s="327">
        <v>20</v>
      </c>
      <c r="BT227" s="159">
        <v>42900</v>
      </c>
      <c r="BU227" s="327">
        <v>0</v>
      </c>
      <c r="BV227" s="327">
        <v>0</v>
      </c>
      <c r="BW227" s="327">
        <v>0</v>
      </c>
      <c r="BX227" s="327">
        <v>0</v>
      </c>
      <c r="BY227" s="327">
        <v>0</v>
      </c>
      <c r="BZ227" s="327">
        <v>0</v>
      </c>
      <c r="CA227" s="327">
        <v>0</v>
      </c>
      <c r="CB227" s="327">
        <v>6.667</v>
      </c>
      <c r="CC227" s="327">
        <v>0</v>
      </c>
      <c r="CD227" s="128"/>
      <c r="CE227" s="327">
        <v>0</v>
      </c>
      <c r="CF227" s="160"/>
      <c r="CG227" s="285">
        <v>533.33</v>
      </c>
      <c r="CH227" s="286">
        <v>66.67</v>
      </c>
      <c r="CI227" s="240">
        <v>2</v>
      </c>
      <c r="CJ227" s="301">
        <v>96.55200000000001</v>
      </c>
      <c r="CK227" s="329">
        <v>100</v>
      </c>
      <c r="CL227" s="212">
        <v>0</v>
      </c>
    </row>
    <row r="228" ht="26.55" customHeight="1">
      <c r="A228" t="s" s="166">
        <v>102</v>
      </c>
      <c r="B228" t="s" s="167">
        <v>669</v>
      </c>
      <c r="C228" s="259">
        <v>5</v>
      </c>
      <c r="D228" s="318">
        <v>1</v>
      </c>
      <c r="E228" s="259">
        <v>5</v>
      </c>
      <c r="F228" s="261">
        <v>5</v>
      </c>
      <c r="G228" s="555">
        <v>5</v>
      </c>
      <c r="H228" s="527">
        <v>1</v>
      </c>
      <c r="I228" s="527">
        <v>5</v>
      </c>
      <c r="J228" s="752"/>
      <c r="K228" s="333">
        <v>44237</v>
      </c>
      <c r="L228" s="177">
        <v>0</v>
      </c>
      <c r="M228" s="263">
        <v>0</v>
      </c>
      <c r="N228" t="s" s="1020">
        <v>128</v>
      </c>
      <c r="O228" t="s" s="264">
        <v>225</v>
      </c>
      <c r="P228" t="s" s="290">
        <v>666</v>
      </c>
      <c r="Q228" t="s" s="181">
        <v>107</v>
      </c>
      <c r="R228" t="s" s="253">
        <v>123</v>
      </c>
      <c r="S228" t="s" s="183">
        <v>221</v>
      </c>
      <c r="T228" t="s" s="224">
        <v>222</v>
      </c>
      <c r="U228" s="185">
        <v>22980</v>
      </c>
      <c r="V228" t="s" s="225">
        <v>172</v>
      </c>
      <c r="W228" s="226">
        <v>78</v>
      </c>
      <c r="X228" t="s" s="227">
        <v>223</v>
      </c>
      <c r="Y228" s="228">
        <v>81</v>
      </c>
      <c r="Z228" s="228">
        <v>30</v>
      </c>
      <c r="AA228" s="229">
        <v>68</v>
      </c>
      <c r="AB228" s="191">
        <v>18</v>
      </c>
      <c r="AC228" s="177">
        <v>15.9</v>
      </c>
      <c r="AD228" s="192">
        <f>AC228/AB228</f>
        <v>0.883333333333333</v>
      </c>
      <c r="AE228" s="177">
        <v>18.9130434782609</v>
      </c>
      <c r="AF228" s="192">
        <f>AE228/AB228</f>
        <v>1.05072463768116</v>
      </c>
      <c r="AG228" s="192">
        <f>AC228/AE228</f>
        <v>0.840689655172412</v>
      </c>
      <c r="AH228" s="193"/>
      <c r="AI228" t="s" s="230">
        <v>120</v>
      </c>
      <c r="AJ228" s="195">
        <v>0</v>
      </c>
      <c r="AK228" s="196">
        <v>4.54345</v>
      </c>
      <c r="AL228" s="196">
        <v>1.18528</v>
      </c>
      <c r="AM228" s="532">
        <v>0.82391</v>
      </c>
      <c r="AN228" s="533">
        <v>2.53426</v>
      </c>
      <c r="AO228" s="533">
        <v>2.00919</v>
      </c>
      <c r="AP228" s="533">
        <v>0</v>
      </c>
      <c r="AQ228" s="533">
        <v>3.02759</v>
      </c>
      <c r="AR228" s="533">
        <v>0.29617</v>
      </c>
      <c r="AS228" s="533">
        <v>0.62484</v>
      </c>
      <c r="AT228" s="533">
        <v>2.10659</v>
      </c>
      <c r="AU228" s="533">
        <v>4.82065</v>
      </c>
      <c r="AV228" s="533">
        <v>1.64435</v>
      </c>
      <c r="AW228" s="533">
        <v>0.98202</v>
      </c>
      <c r="AX228" s="534">
        <v>2.47423</v>
      </c>
      <c r="AY228" s="234">
        <v>0</v>
      </c>
      <c r="AZ228" s="195">
        <v>0</v>
      </c>
      <c r="BA228" s="235">
        <v>0</v>
      </c>
      <c r="BB228" s="255">
        <f>BA228/AB228</f>
        <v>0</v>
      </c>
      <c r="BC228" s="203">
        <v>0</v>
      </c>
      <c r="BD228" s="535">
        <v>44237</v>
      </c>
      <c r="BE228" s="527">
        <v>4</v>
      </c>
      <c r="BF228" s="527">
        <v>4</v>
      </c>
      <c r="BG228" s="527">
        <v>0</v>
      </c>
      <c r="BH228" s="527">
        <v>20</v>
      </c>
      <c r="BI228" s="527">
        <v>1</v>
      </c>
      <c r="BJ228" s="527">
        <v>0</v>
      </c>
      <c r="BK228" s="527">
        <v>20</v>
      </c>
      <c r="BL228" s="536">
        <v>43621</v>
      </c>
      <c r="BM228" s="527">
        <v>2</v>
      </c>
      <c r="BN228" s="527">
        <v>2</v>
      </c>
      <c r="BO228" s="527">
        <v>0</v>
      </c>
      <c r="BP228" s="527">
        <v>8</v>
      </c>
      <c r="BQ228" s="527">
        <v>1</v>
      </c>
      <c r="BR228" s="527">
        <v>0</v>
      </c>
      <c r="BS228" s="527">
        <v>8</v>
      </c>
      <c r="BT228" s="536">
        <v>43299</v>
      </c>
      <c r="BU228" s="527">
        <v>1</v>
      </c>
      <c r="BV228" s="527">
        <v>1</v>
      </c>
      <c r="BW228" s="527">
        <v>0</v>
      </c>
      <c r="BX228" s="527">
        <v>4</v>
      </c>
      <c r="BY228" s="527">
        <v>1</v>
      </c>
      <c r="BZ228" s="527">
        <v>0</v>
      </c>
      <c r="CA228" s="527">
        <v>4</v>
      </c>
      <c r="CB228" s="527">
        <v>13.333</v>
      </c>
      <c r="CC228" s="527">
        <v>0</v>
      </c>
      <c r="CD228" s="537"/>
      <c r="CE228" s="527">
        <v>0</v>
      </c>
      <c r="CF228" s="218"/>
      <c r="CG228" s="207">
        <v>117.65</v>
      </c>
      <c r="CH228" s="239">
        <v>0</v>
      </c>
      <c r="CI228" s="240">
        <v>0</v>
      </c>
      <c r="CJ228" s="301">
        <v>94.444</v>
      </c>
      <c r="CK228" s="299">
        <v>81.57899999999999</v>
      </c>
      <c r="CL228" s="212">
        <v>0</v>
      </c>
    </row>
    <row r="229" ht="14.7" customHeight="1">
      <c r="A229" s="269"/>
      <c r="B229" t="s" s="929">
        <v>666</v>
      </c>
      <c r="C229" s="1021">
        <f>AVERAGE(C226:C228)</f>
        <v>5</v>
      </c>
      <c r="D229" s="882">
        <f>AVERAGE(D226:D228)</f>
        <v>3</v>
      </c>
      <c r="E229" s="1017">
        <f>AVERAGE(E226:E228)</f>
        <v>5</v>
      </c>
      <c r="F229" s="1017">
        <f>AVERAGE(F226:F228)</f>
        <v>5</v>
      </c>
      <c r="G229" s="127"/>
      <c r="H229" s="128"/>
      <c r="I229" s="128"/>
      <c r="J229" s="589"/>
      <c r="K229" s="1018"/>
      <c r="L229" s="882"/>
      <c r="M229" s="882"/>
      <c r="N229" s="178"/>
      <c r="O229" s="179"/>
      <c r="P229" s="274"/>
      <c r="Q229" s="181"/>
      <c r="R229" s="182"/>
      <c r="S229" s="183"/>
      <c r="T229" s="224"/>
      <c r="U229" s="185"/>
      <c r="V229" s="225"/>
      <c r="W229" s="226"/>
      <c r="X229" s="227"/>
      <c r="Y229" s="228"/>
      <c r="Z229" s="228"/>
      <c r="AA229" s="229"/>
      <c r="AB229" s="282"/>
      <c r="AC229" s="177"/>
      <c r="AD229" s="192">
        <f>AC229/AB229</f>
      </c>
      <c r="AE229" s="177"/>
      <c r="AF229" s="192">
        <f>AE229/AB229</f>
      </c>
      <c r="AG229" s="192">
        <f>AC229/AE229</f>
      </c>
      <c r="AH229" s="193"/>
      <c r="AI229" s="230"/>
      <c r="AJ229" s="283"/>
      <c r="AK229" s="197"/>
      <c r="AL229" s="197"/>
      <c r="AM229" s="152"/>
      <c r="AN229" s="153"/>
      <c r="AO229" s="153"/>
      <c r="AP229" s="153"/>
      <c r="AQ229" s="153"/>
      <c r="AR229" s="153"/>
      <c r="AS229" s="153"/>
      <c r="AT229" s="153"/>
      <c r="AU229" s="153"/>
      <c r="AV229" s="153"/>
      <c r="AW229" s="153"/>
      <c r="AX229" s="154"/>
      <c r="AY229" s="283"/>
      <c r="AZ229" s="283"/>
      <c r="BA229" s="254"/>
      <c r="BB229" s="255">
        <f>BA229/AB229</f>
      </c>
      <c r="BC229" s="284"/>
      <c r="BD229" s="999"/>
      <c r="BE229" s="128"/>
      <c r="BF229" s="128"/>
      <c r="BG229" s="128"/>
      <c r="BH229" s="128"/>
      <c r="BI229" s="128"/>
      <c r="BJ229" s="128"/>
      <c r="BK229" s="128"/>
      <c r="BL229" s="159"/>
      <c r="BM229" s="128"/>
      <c r="BN229" s="128"/>
      <c r="BO229" s="128"/>
      <c r="BP229" s="128"/>
      <c r="BQ229" s="128"/>
      <c r="BR229" s="128"/>
      <c r="BS229" s="128"/>
      <c r="BT229" s="159"/>
      <c r="BU229" s="128"/>
      <c r="BV229" s="128"/>
      <c r="BW229" s="128"/>
      <c r="BX229" s="128"/>
      <c r="BY229" s="128"/>
      <c r="BZ229" s="128"/>
      <c r="CA229" s="128"/>
      <c r="CB229" s="128"/>
      <c r="CC229" s="128"/>
      <c r="CD229" s="128"/>
      <c r="CE229" s="128"/>
      <c r="CF229" s="160"/>
      <c r="CG229" s="285"/>
      <c r="CH229" s="286"/>
      <c r="CI229" s="287"/>
      <c r="CJ229" s="257"/>
      <c r="CK229" s="288"/>
      <c r="CL229" s="287"/>
    </row>
    <row r="230" ht="14.7" customHeight="1">
      <c r="A230" t="s" s="166">
        <v>102</v>
      </c>
      <c r="B230" t="s" s="167">
        <v>670</v>
      </c>
      <c r="C230" s="259">
        <v>5</v>
      </c>
      <c r="D230" s="259">
        <v>5</v>
      </c>
      <c r="E230" s="169">
        <v>4</v>
      </c>
      <c r="F230" s="261">
        <v>5</v>
      </c>
      <c r="G230" s="342">
        <v>5</v>
      </c>
      <c r="H230" s="343">
        <v>5</v>
      </c>
      <c r="I230" s="352"/>
      <c r="J230" s="344">
        <v>5</v>
      </c>
      <c r="K230" s="175">
        <v>43867</v>
      </c>
      <c r="L230" s="177">
        <v>0</v>
      </c>
      <c r="M230" s="263">
        <v>0</v>
      </c>
      <c r="N230" t="s" s="997">
        <v>128</v>
      </c>
      <c r="O230" t="s" s="264">
        <v>157</v>
      </c>
      <c r="P230" t="s" s="290">
        <v>671</v>
      </c>
      <c r="Q230" t="s" s="181">
        <v>107</v>
      </c>
      <c r="R230" s="182"/>
      <c r="S230" t="s" s="183">
        <v>265</v>
      </c>
      <c r="T230" t="s" s="224">
        <v>266</v>
      </c>
      <c r="U230" s="185">
        <v>22901</v>
      </c>
      <c r="V230" t="s" s="225">
        <v>172</v>
      </c>
      <c r="W230" s="226">
        <v>7</v>
      </c>
      <c r="X230" t="s" s="561">
        <v>267</v>
      </c>
      <c r="Y230" s="562">
        <v>18</v>
      </c>
      <c r="Z230" s="228">
        <v>2</v>
      </c>
      <c r="AA230" s="229">
        <v>43</v>
      </c>
      <c r="AB230" s="191">
        <v>34</v>
      </c>
      <c r="AC230" s="177">
        <v>18.6</v>
      </c>
      <c r="AD230" s="192">
        <f>AC230/AB230</f>
        <v>0.547058823529412</v>
      </c>
      <c r="AE230" s="177">
        <v>24.4673913043478</v>
      </c>
      <c r="AF230" s="192">
        <f>AE230/AB230</f>
        <v>0.719629156010229</v>
      </c>
      <c r="AG230" s="192">
        <f>AC230/AE230</f>
        <v>0.760195468680587</v>
      </c>
      <c r="AH230" s="193"/>
      <c r="AI230" t="s" s="230">
        <v>120</v>
      </c>
      <c r="AJ230" s="195">
        <v>0</v>
      </c>
      <c r="AK230" s="196">
        <v>6.01646</v>
      </c>
      <c r="AL230" s="196">
        <v>1.63974</v>
      </c>
      <c r="AM230" s="346">
        <v>1.1743</v>
      </c>
      <c r="AN230" s="347">
        <v>3.20242</v>
      </c>
      <c r="AO230" s="347">
        <v>2.81403</v>
      </c>
      <c r="AP230" s="347">
        <v>0.31437</v>
      </c>
      <c r="AQ230" s="347">
        <v>3.2912</v>
      </c>
      <c r="AR230" s="347">
        <v>0.39685</v>
      </c>
      <c r="AS230" s="347">
        <v>0.7891</v>
      </c>
      <c r="AT230" s="347">
        <v>2.10525</v>
      </c>
      <c r="AU230" s="347">
        <v>5.87224</v>
      </c>
      <c r="AV230" s="347">
        <v>1.6977</v>
      </c>
      <c r="AW230" s="347">
        <v>1.10829</v>
      </c>
      <c r="AX230" s="348">
        <v>3.12855</v>
      </c>
      <c r="AY230" s="234">
        <v>0</v>
      </c>
      <c r="AZ230" s="195">
        <v>2</v>
      </c>
      <c r="BA230" s="254">
        <v>11768</v>
      </c>
      <c r="BB230" s="255">
        <f>BA230/AB230</f>
        <v>346.117647058824</v>
      </c>
      <c r="BC230" s="203">
        <v>0</v>
      </c>
      <c r="BD230" s="350">
        <v>43867</v>
      </c>
      <c r="BE230" s="343">
        <v>8</v>
      </c>
      <c r="BF230" s="343">
        <v>7</v>
      </c>
      <c r="BG230" s="343">
        <v>0</v>
      </c>
      <c r="BH230" s="343">
        <v>36</v>
      </c>
      <c r="BI230" s="343">
        <v>1</v>
      </c>
      <c r="BJ230" s="343">
        <v>0</v>
      </c>
      <c r="BK230" s="343">
        <v>36</v>
      </c>
      <c r="BL230" s="351">
        <v>43517</v>
      </c>
      <c r="BM230" s="343">
        <v>0</v>
      </c>
      <c r="BN230" s="343">
        <v>0</v>
      </c>
      <c r="BO230" s="343">
        <v>0</v>
      </c>
      <c r="BP230" s="343">
        <v>0</v>
      </c>
      <c r="BQ230" s="343">
        <v>0</v>
      </c>
      <c r="BR230" s="343">
        <v>0</v>
      </c>
      <c r="BS230" s="343">
        <v>0</v>
      </c>
      <c r="BT230" s="351">
        <v>43118</v>
      </c>
      <c r="BU230" s="343">
        <v>5</v>
      </c>
      <c r="BV230" s="343">
        <v>5</v>
      </c>
      <c r="BW230" s="343">
        <v>0</v>
      </c>
      <c r="BX230" s="343">
        <v>44</v>
      </c>
      <c r="BY230" s="343">
        <v>1</v>
      </c>
      <c r="BZ230" s="343">
        <v>0</v>
      </c>
      <c r="CA230" s="343">
        <v>44</v>
      </c>
      <c r="CB230" s="343">
        <v>25.333</v>
      </c>
      <c r="CC230" s="343">
        <v>0</v>
      </c>
      <c r="CD230" s="352"/>
      <c r="CE230" s="343">
        <v>2</v>
      </c>
      <c r="CF230" s="160"/>
      <c r="CG230" s="207">
        <v>50</v>
      </c>
      <c r="CH230" s="239">
        <v>0</v>
      </c>
      <c r="CI230" s="240">
        <v>0</v>
      </c>
      <c r="CJ230" s="210">
        <v>95</v>
      </c>
      <c r="CK230" s="267">
        <v>100</v>
      </c>
      <c r="CL230" s="212">
        <v>0</v>
      </c>
    </row>
    <row r="231" ht="14.7" customHeight="1">
      <c r="A231" t="s" s="166">
        <v>102</v>
      </c>
      <c r="B231" t="s" s="167">
        <v>672</v>
      </c>
      <c r="C231" s="259">
        <v>5</v>
      </c>
      <c r="D231" s="259">
        <v>5</v>
      </c>
      <c r="E231" s="169">
        <v>4</v>
      </c>
      <c r="F231" s="261">
        <v>5</v>
      </c>
      <c r="G231" s="555">
        <v>5</v>
      </c>
      <c r="H231" s="527">
        <v>5</v>
      </c>
      <c r="I231" s="537"/>
      <c r="J231" s="528">
        <v>5</v>
      </c>
      <c r="K231" s="175">
        <v>43530</v>
      </c>
      <c r="L231" s="177">
        <v>0</v>
      </c>
      <c r="M231" s="177">
        <v>2</v>
      </c>
      <c r="N231" s="273">
        <v>44169</v>
      </c>
      <c r="O231" t="s" s="179">
        <v>157</v>
      </c>
      <c r="P231" t="s" s="290">
        <v>671</v>
      </c>
      <c r="Q231" t="s" s="181">
        <v>107</v>
      </c>
      <c r="R231" s="182"/>
      <c r="S231" t="s" s="183">
        <v>533</v>
      </c>
      <c r="T231" t="s" s="224">
        <v>534</v>
      </c>
      <c r="U231" s="185">
        <v>22203</v>
      </c>
      <c r="V231" t="s" s="225">
        <v>145</v>
      </c>
      <c r="W231" s="226">
        <v>1</v>
      </c>
      <c r="X231" t="s" s="227">
        <v>535</v>
      </c>
      <c r="Y231" s="228">
        <v>3</v>
      </c>
      <c r="Z231" s="228">
        <v>10</v>
      </c>
      <c r="AA231" s="229">
        <v>2</v>
      </c>
      <c r="AB231" s="191">
        <v>31</v>
      </c>
      <c r="AC231" s="177">
        <v>16.2</v>
      </c>
      <c r="AD231" s="192">
        <f>AC231/AB231</f>
        <v>0.52258064516129</v>
      </c>
      <c r="AE231" s="177">
        <v>23.7173913043478</v>
      </c>
      <c r="AF231" s="192">
        <f>AE231/AB231</f>
        <v>0.765077138849929</v>
      </c>
      <c r="AG231" s="192">
        <f>AC231/AE231</f>
        <v>0.683043079743355</v>
      </c>
      <c r="AH231" s="193"/>
      <c r="AI231" t="s" s="230">
        <v>120</v>
      </c>
      <c r="AJ231" s="195">
        <v>0</v>
      </c>
      <c r="AK231" s="196">
        <v>6.11035</v>
      </c>
      <c r="AL231" s="196">
        <v>2.45682</v>
      </c>
      <c r="AM231" s="532">
        <v>0.85727</v>
      </c>
      <c r="AN231" s="533">
        <v>2.79626</v>
      </c>
      <c r="AO231" s="533">
        <v>3.31408</v>
      </c>
      <c r="AP231" s="533">
        <v>0.35456</v>
      </c>
      <c r="AQ231" s="533">
        <v>3.77623</v>
      </c>
      <c r="AR231" s="533">
        <v>0.65949</v>
      </c>
      <c r="AS231" s="533">
        <v>0.86156</v>
      </c>
      <c r="AT231" s="533">
        <v>2.25518</v>
      </c>
      <c r="AU231" s="533">
        <v>5.19786</v>
      </c>
      <c r="AV231" s="533">
        <v>1.53066</v>
      </c>
      <c r="AW231" s="533">
        <v>0.74103</v>
      </c>
      <c r="AX231" s="534">
        <v>2.55014</v>
      </c>
      <c r="AY231" s="234">
        <v>0</v>
      </c>
      <c r="AZ231" s="195">
        <v>1</v>
      </c>
      <c r="BA231" s="254">
        <v>3250</v>
      </c>
      <c r="BB231" s="255">
        <f>BA231/AB231</f>
        <v>104.838709677419</v>
      </c>
      <c r="BC231" s="203">
        <v>0</v>
      </c>
      <c r="BD231" s="535">
        <v>43530</v>
      </c>
      <c r="BE231" s="527">
        <v>3</v>
      </c>
      <c r="BF231" s="527">
        <v>3</v>
      </c>
      <c r="BG231" s="527">
        <v>0</v>
      </c>
      <c r="BH231" s="527">
        <v>16</v>
      </c>
      <c r="BI231" s="527">
        <v>1</v>
      </c>
      <c r="BJ231" s="527">
        <v>0</v>
      </c>
      <c r="BK231" s="527">
        <v>16</v>
      </c>
      <c r="BL231" s="536">
        <v>43133</v>
      </c>
      <c r="BM231" s="527">
        <v>13</v>
      </c>
      <c r="BN231" s="527">
        <v>12</v>
      </c>
      <c r="BO231" s="527">
        <v>0</v>
      </c>
      <c r="BP231" s="527">
        <v>72</v>
      </c>
      <c r="BQ231" s="527">
        <v>1</v>
      </c>
      <c r="BR231" s="527">
        <v>0</v>
      </c>
      <c r="BS231" s="527">
        <v>72</v>
      </c>
      <c r="BT231" s="536">
        <v>42775</v>
      </c>
      <c r="BU231" s="527">
        <v>8</v>
      </c>
      <c r="BV231" s="527">
        <v>8</v>
      </c>
      <c r="BW231" s="527">
        <v>0</v>
      </c>
      <c r="BX231" s="527">
        <v>40</v>
      </c>
      <c r="BY231" s="527">
        <v>1</v>
      </c>
      <c r="BZ231" s="527">
        <v>0</v>
      </c>
      <c r="CA231" s="527">
        <v>40</v>
      </c>
      <c r="CB231" s="527">
        <v>38.667</v>
      </c>
      <c r="CC231" s="527">
        <v>0</v>
      </c>
      <c r="CD231" s="537"/>
      <c r="CE231" s="527">
        <v>1</v>
      </c>
      <c r="CF231" s="218"/>
      <c r="CG231" s="304">
        <v>708.33</v>
      </c>
      <c r="CH231" s="286">
        <v>375</v>
      </c>
      <c r="CI231" s="212">
        <v>9</v>
      </c>
      <c r="CJ231" s="301">
        <v>92</v>
      </c>
      <c r="CK231" s="329">
        <v>91.667</v>
      </c>
      <c r="CL231" s="212">
        <v>0</v>
      </c>
    </row>
    <row r="232" ht="14.7" customHeight="1">
      <c r="A232" t="s" s="166">
        <v>102</v>
      </c>
      <c r="B232" t="s" s="167">
        <v>673</v>
      </c>
      <c r="C232" s="169">
        <v>4</v>
      </c>
      <c r="D232" s="259">
        <v>5</v>
      </c>
      <c r="E232" s="260">
        <v>3</v>
      </c>
      <c r="F232" s="341">
        <v>3</v>
      </c>
      <c r="G232" s="330">
        <v>3</v>
      </c>
      <c r="H232" s="331">
        <v>5</v>
      </c>
      <c r="I232" s="331">
        <v>4</v>
      </c>
      <c r="J232" s="332">
        <v>3</v>
      </c>
      <c r="K232" s="175">
        <v>43552</v>
      </c>
      <c r="L232" s="177">
        <v>0</v>
      </c>
      <c r="M232" s="177">
        <v>0</v>
      </c>
      <c r="N232" t="s" s="309">
        <v>197</v>
      </c>
      <c r="O232" t="s" s="179">
        <v>157</v>
      </c>
      <c r="P232" t="s" s="290">
        <v>671</v>
      </c>
      <c r="Q232" t="s" s="181">
        <v>107</v>
      </c>
      <c r="R232" t="s" s="253">
        <v>123</v>
      </c>
      <c r="S232" t="s" s="183">
        <v>674</v>
      </c>
      <c r="T232" t="s" s="184">
        <v>165</v>
      </c>
      <c r="U232" s="185">
        <v>22060</v>
      </c>
      <c r="V232" t="s" s="186">
        <v>110</v>
      </c>
      <c r="W232" s="187">
        <v>4</v>
      </c>
      <c r="X232" t="s" s="188">
        <v>166</v>
      </c>
      <c r="Y232" s="189">
        <v>1</v>
      </c>
      <c r="Z232" s="189">
        <v>14</v>
      </c>
      <c r="AA232" s="190">
        <v>5</v>
      </c>
      <c r="AB232" s="191">
        <v>56</v>
      </c>
      <c r="AC232" s="177">
        <v>33.7</v>
      </c>
      <c r="AD232" s="192">
        <f>AC232/AB232</f>
        <v>0.601785714285714</v>
      </c>
      <c r="AE232" s="177">
        <v>45.3369565217391</v>
      </c>
      <c r="AF232" s="192">
        <f>AE232/AB232</f>
        <v>0.80958850931677</v>
      </c>
      <c r="AG232" s="192">
        <f>AC232/AE232</f>
        <v>0.743322944138097</v>
      </c>
      <c r="AH232" s="193"/>
      <c r="AI232" t="s" s="230">
        <v>120</v>
      </c>
      <c r="AJ232" s="195">
        <v>0</v>
      </c>
      <c r="AK232" s="196">
        <v>4.62178</v>
      </c>
      <c r="AL232" s="196">
        <v>1.11135</v>
      </c>
      <c r="AM232" s="335">
        <v>1.04069</v>
      </c>
      <c r="AN232" s="336">
        <v>2.46974</v>
      </c>
      <c r="AO232" s="336">
        <v>2.15204</v>
      </c>
      <c r="AP232" s="336">
        <v>0.12225</v>
      </c>
      <c r="AQ232" s="336">
        <v>3.19638</v>
      </c>
      <c r="AR232" s="336">
        <v>0.34312</v>
      </c>
      <c r="AS232" s="336">
        <v>0.71149</v>
      </c>
      <c r="AT232" s="336">
        <v>2.14177</v>
      </c>
      <c r="AU232" s="336">
        <v>4.64481</v>
      </c>
      <c r="AV232" s="336">
        <v>1.33084</v>
      </c>
      <c r="AW232" s="336">
        <v>1.08934</v>
      </c>
      <c r="AX232" s="337">
        <v>2.37162</v>
      </c>
      <c r="AY232" s="195">
        <v>3</v>
      </c>
      <c r="AZ232" s="234">
        <v>0</v>
      </c>
      <c r="BA232" s="235">
        <v>0</v>
      </c>
      <c r="BB232" s="236">
        <f>BA232/AB232</f>
        <v>0</v>
      </c>
      <c r="BC232" s="203">
        <v>0</v>
      </c>
      <c r="BD232" s="338">
        <v>43552</v>
      </c>
      <c r="BE232" s="331">
        <v>7</v>
      </c>
      <c r="BF232" s="331">
        <v>7</v>
      </c>
      <c r="BG232" s="331">
        <v>2</v>
      </c>
      <c r="BH232" s="331">
        <v>32</v>
      </c>
      <c r="BI232" s="331">
        <v>1</v>
      </c>
      <c r="BJ232" s="331">
        <v>0</v>
      </c>
      <c r="BK232" s="331">
        <v>32</v>
      </c>
      <c r="BL232" s="339">
        <v>43126</v>
      </c>
      <c r="BM232" s="331">
        <v>10</v>
      </c>
      <c r="BN232" s="331">
        <v>10</v>
      </c>
      <c r="BO232" s="331">
        <v>0</v>
      </c>
      <c r="BP232" s="331">
        <v>60</v>
      </c>
      <c r="BQ232" s="331">
        <v>1</v>
      </c>
      <c r="BR232" s="331">
        <v>0</v>
      </c>
      <c r="BS232" s="331">
        <v>60</v>
      </c>
      <c r="BT232" s="339">
        <v>42712</v>
      </c>
      <c r="BU232" s="331">
        <v>4</v>
      </c>
      <c r="BV232" s="331">
        <v>4</v>
      </c>
      <c r="BW232" s="331">
        <v>0</v>
      </c>
      <c r="BX232" s="331">
        <v>32</v>
      </c>
      <c r="BY232" s="331">
        <v>1</v>
      </c>
      <c r="BZ232" s="331">
        <v>0</v>
      </c>
      <c r="CA232" s="331">
        <v>32</v>
      </c>
      <c r="CB232" s="331">
        <v>41.333</v>
      </c>
      <c r="CC232" s="331">
        <v>0</v>
      </c>
      <c r="CD232" s="340"/>
      <c r="CE232" s="331">
        <v>0</v>
      </c>
      <c r="CF232" s="218"/>
      <c r="CG232" s="207">
        <v>52.63</v>
      </c>
      <c r="CH232" s="286">
        <v>78.95</v>
      </c>
      <c r="CI232" s="240">
        <v>3</v>
      </c>
      <c r="CJ232" s="210">
        <v>100</v>
      </c>
      <c r="CK232" s="267">
        <v>100</v>
      </c>
      <c r="CL232" s="212">
        <v>0</v>
      </c>
    </row>
    <row r="233" ht="14.7" customHeight="1">
      <c r="A233" s="269"/>
      <c r="B233" t="s" s="929">
        <v>671</v>
      </c>
      <c r="C233" s="1021">
        <f>AVERAGE(C230:C232)</f>
        <v>4.66666666666667</v>
      </c>
      <c r="D233" s="1017">
        <f>AVERAGE(D230:D232)</f>
        <v>5</v>
      </c>
      <c r="E233" s="1022">
        <f>AVERAGE(E230:E232)</f>
        <v>3.66666666666667</v>
      </c>
      <c r="F233" s="1017">
        <f>AVERAGE(F230:F232)</f>
        <v>4.33333333333333</v>
      </c>
      <c r="G233" s="558"/>
      <c r="H233" s="352"/>
      <c r="I233" s="352"/>
      <c r="J233" s="511"/>
      <c r="K233" s="1018"/>
      <c r="L233" s="882"/>
      <c r="M233" s="882"/>
      <c r="N233" s="178"/>
      <c r="O233" s="179"/>
      <c r="P233" s="310"/>
      <c r="Q233" s="181"/>
      <c r="R233" s="182"/>
      <c r="S233" s="183"/>
      <c r="T233" s="224"/>
      <c r="U233" s="185"/>
      <c r="V233" s="225"/>
      <c r="W233" s="226"/>
      <c r="X233" s="227"/>
      <c r="Y233" s="228"/>
      <c r="Z233" s="228"/>
      <c r="AA233" s="229"/>
      <c r="AB233" s="282"/>
      <c r="AC233" s="177"/>
      <c r="AD233" s="192">
        <f>AC233/AB233</f>
      </c>
      <c r="AE233" s="177"/>
      <c r="AF233" s="192">
        <f>AE233/AB233</f>
      </c>
      <c r="AG233" s="192">
        <f>AC233/AE233</f>
      </c>
      <c r="AH233" s="193"/>
      <c r="AI233" s="230"/>
      <c r="AJ233" s="283"/>
      <c r="AK233" s="197"/>
      <c r="AL233" s="197"/>
      <c r="AM233" s="346"/>
      <c r="AN233" s="347"/>
      <c r="AO233" s="347"/>
      <c r="AP233" s="347"/>
      <c r="AQ233" s="347"/>
      <c r="AR233" s="347"/>
      <c r="AS233" s="347"/>
      <c r="AT233" s="347"/>
      <c r="AU233" s="347"/>
      <c r="AV233" s="347"/>
      <c r="AW233" s="347"/>
      <c r="AX233" s="348"/>
      <c r="AY233" s="283"/>
      <c r="AZ233" s="283"/>
      <c r="BA233" s="254"/>
      <c r="BB233" s="255">
        <f>BA233/AB233</f>
      </c>
      <c r="BC233" s="284"/>
      <c r="BD233" s="967"/>
      <c r="BE233" s="352"/>
      <c r="BF233" s="352"/>
      <c r="BG233" s="352"/>
      <c r="BH233" s="352"/>
      <c r="BI233" s="352"/>
      <c r="BJ233" s="352"/>
      <c r="BK233" s="352"/>
      <c r="BL233" s="351"/>
      <c r="BM233" s="352"/>
      <c r="BN233" s="352"/>
      <c r="BO233" s="352"/>
      <c r="BP233" s="352"/>
      <c r="BQ233" s="352"/>
      <c r="BR233" s="352"/>
      <c r="BS233" s="352"/>
      <c r="BT233" s="351"/>
      <c r="BU233" s="352"/>
      <c r="BV233" s="352"/>
      <c r="BW233" s="352"/>
      <c r="BX233" s="352"/>
      <c r="BY233" s="352"/>
      <c r="BZ233" s="352"/>
      <c r="CA233" s="352"/>
      <c r="CB233" s="352"/>
      <c r="CC233" s="352"/>
      <c r="CD233" s="352"/>
      <c r="CE233" s="352"/>
      <c r="CF233" s="160"/>
      <c r="CG233" s="285"/>
      <c r="CH233" s="286"/>
      <c r="CI233" s="287"/>
      <c r="CJ233" s="257"/>
      <c r="CK233" s="288"/>
      <c r="CL233" s="287"/>
    </row>
    <row r="234" ht="14.7" customHeight="1">
      <c r="A234" t="s" s="166">
        <v>102</v>
      </c>
      <c r="B234" t="s" s="167">
        <v>675</v>
      </c>
      <c r="C234" s="169">
        <v>4</v>
      </c>
      <c r="D234" s="169">
        <v>4</v>
      </c>
      <c r="E234" s="169">
        <v>4</v>
      </c>
      <c r="F234" s="171">
        <v>2</v>
      </c>
      <c r="G234" s="342">
        <v>2</v>
      </c>
      <c r="H234" s="343">
        <v>4</v>
      </c>
      <c r="I234" s="343">
        <v>2</v>
      </c>
      <c r="J234" s="354"/>
      <c r="K234" s="175">
        <v>43545</v>
      </c>
      <c r="L234" s="177">
        <v>0</v>
      </c>
      <c r="M234" s="177">
        <v>1</v>
      </c>
      <c r="N234" s="289">
        <v>44137</v>
      </c>
      <c r="O234" t="s" s="179">
        <v>157</v>
      </c>
      <c r="P234" t="s" s="651">
        <v>676</v>
      </c>
      <c r="Q234" t="s" s="181">
        <v>107</v>
      </c>
      <c r="R234" s="182"/>
      <c r="S234" t="s" s="183">
        <v>281</v>
      </c>
      <c r="T234" t="s" s="224">
        <v>282</v>
      </c>
      <c r="U234" s="185">
        <v>24422</v>
      </c>
      <c r="V234" t="s" s="225">
        <v>133</v>
      </c>
      <c r="W234" s="226">
        <v>84</v>
      </c>
      <c r="X234" t="s" s="227">
        <v>283</v>
      </c>
      <c r="Y234" s="228">
        <v>97</v>
      </c>
      <c r="Z234" s="228">
        <v>127</v>
      </c>
      <c r="AA234" s="229">
        <v>85</v>
      </c>
      <c r="AB234" s="191">
        <v>105</v>
      </c>
      <c r="AC234" s="177">
        <v>81.40000000000001</v>
      </c>
      <c r="AD234" s="192">
        <f>AC234/AB234</f>
        <v>0.7752380952380949</v>
      </c>
      <c r="AE234" s="177">
        <v>93.7282608695652</v>
      </c>
      <c r="AF234" s="192">
        <f>AE234/AB234</f>
        <v>0.892650103519669</v>
      </c>
      <c r="AG234" s="192">
        <f>AC234/AE234</f>
        <v>0.868468050562449</v>
      </c>
      <c r="AH234" s="193"/>
      <c r="AI234" t="s" s="230">
        <v>120</v>
      </c>
      <c r="AJ234" s="195">
        <v>0</v>
      </c>
      <c r="AK234" s="197">
        <v>3.51325</v>
      </c>
      <c r="AL234" s="197">
        <v>0.78002</v>
      </c>
      <c r="AM234" s="346">
        <v>0.9565399999999999</v>
      </c>
      <c r="AN234" s="347">
        <v>1.77669</v>
      </c>
      <c r="AO234" s="347">
        <v>1.73656</v>
      </c>
      <c r="AP234" s="347">
        <v>0.06197</v>
      </c>
      <c r="AQ234" s="347">
        <v>2.92852</v>
      </c>
      <c r="AR234" s="347">
        <v>0.36951</v>
      </c>
      <c r="AS234" s="347">
        <v>0.74537</v>
      </c>
      <c r="AT234" s="347">
        <v>1.81364</v>
      </c>
      <c r="AU234" s="347">
        <v>3.8537</v>
      </c>
      <c r="AV234" s="347">
        <v>0.86736</v>
      </c>
      <c r="AW234" s="347">
        <v>0.95573</v>
      </c>
      <c r="AX234" s="348">
        <v>2.01478</v>
      </c>
      <c r="AY234" s="195">
        <v>3</v>
      </c>
      <c r="AZ234" s="234">
        <v>0</v>
      </c>
      <c r="BA234" s="235">
        <v>0</v>
      </c>
      <c r="BB234" s="236">
        <f>BA234/AB234</f>
        <v>0</v>
      </c>
      <c r="BC234" s="203">
        <v>0</v>
      </c>
      <c r="BD234" s="350">
        <v>43545</v>
      </c>
      <c r="BE234" s="343">
        <v>7</v>
      </c>
      <c r="BF234" s="343">
        <v>7</v>
      </c>
      <c r="BG234" s="343">
        <v>2</v>
      </c>
      <c r="BH234" s="343">
        <v>32</v>
      </c>
      <c r="BI234" s="343">
        <v>1</v>
      </c>
      <c r="BJ234" s="343">
        <v>0</v>
      </c>
      <c r="BK234" s="343">
        <v>32</v>
      </c>
      <c r="BL234" s="351">
        <v>43160</v>
      </c>
      <c r="BM234" s="343">
        <v>15</v>
      </c>
      <c r="BN234" s="343">
        <v>15</v>
      </c>
      <c r="BO234" s="343">
        <v>0</v>
      </c>
      <c r="BP234" s="343">
        <v>56</v>
      </c>
      <c r="BQ234" s="343">
        <v>1</v>
      </c>
      <c r="BR234" s="343">
        <v>0</v>
      </c>
      <c r="BS234" s="343">
        <v>56</v>
      </c>
      <c r="BT234" s="351">
        <v>42719</v>
      </c>
      <c r="BU234" s="343">
        <v>6</v>
      </c>
      <c r="BV234" s="343">
        <v>6</v>
      </c>
      <c r="BW234" s="343">
        <v>0</v>
      </c>
      <c r="BX234" s="343">
        <v>28</v>
      </c>
      <c r="BY234" s="343">
        <v>1</v>
      </c>
      <c r="BZ234" s="343">
        <v>0</v>
      </c>
      <c r="CA234" s="343">
        <v>28</v>
      </c>
      <c r="CB234" s="343">
        <v>39.333</v>
      </c>
      <c r="CC234" s="343">
        <v>0</v>
      </c>
      <c r="CD234" s="352"/>
      <c r="CE234" s="343">
        <v>0</v>
      </c>
      <c r="CF234" s="160"/>
      <c r="CG234" s="304">
        <v>716.22</v>
      </c>
      <c r="CH234" s="286">
        <v>54.05</v>
      </c>
      <c r="CI234" s="240">
        <v>4</v>
      </c>
      <c r="CJ234" s="210">
        <v>98.649</v>
      </c>
      <c r="CK234" s="211">
        <v>81.111</v>
      </c>
      <c r="CL234" s="212">
        <v>0</v>
      </c>
    </row>
    <row r="235" ht="14.7" customHeight="1">
      <c r="A235" t="s" s="166">
        <v>102</v>
      </c>
      <c r="B235" t="s" s="167">
        <v>677</v>
      </c>
      <c r="C235" s="318">
        <v>1</v>
      </c>
      <c r="D235" s="260">
        <v>3</v>
      </c>
      <c r="E235" s="318">
        <v>1</v>
      </c>
      <c r="F235" s="302">
        <v>4</v>
      </c>
      <c r="G235" s="342">
        <v>4</v>
      </c>
      <c r="H235" s="343">
        <v>3</v>
      </c>
      <c r="I235" s="343">
        <v>3</v>
      </c>
      <c r="J235" s="344">
        <v>5</v>
      </c>
      <c r="K235" s="175">
        <v>43538</v>
      </c>
      <c r="L235" s="177">
        <v>0</v>
      </c>
      <c r="M235" s="177">
        <v>1</v>
      </c>
      <c r="N235" s="359">
        <v>44179</v>
      </c>
      <c r="O235" t="s" s="179">
        <v>157</v>
      </c>
      <c r="P235" t="s" s="651">
        <v>676</v>
      </c>
      <c r="Q235" t="s" s="181">
        <v>107</v>
      </c>
      <c r="R235" s="182"/>
      <c r="S235" t="s" s="183">
        <v>678</v>
      </c>
      <c r="T235" t="s" s="224">
        <v>679</v>
      </c>
      <c r="U235" s="185">
        <v>24416</v>
      </c>
      <c r="V235" t="s" s="225">
        <v>133</v>
      </c>
      <c r="W235" s="226">
        <v>94</v>
      </c>
      <c r="X235" t="s" s="227">
        <v>680</v>
      </c>
      <c r="Y235" s="228">
        <v>64</v>
      </c>
      <c r="Z235" s="228">
        <v>58</v>
      </c>
      <c r="AA235" s="229">
        <v>87</v>
      </c>
      <c r="AB235" s="191">
        <v>93</v>
      </c>
      <c r="AC235" s="177">
        <v>53.1</v>
      </c>
      <c r="AD235" s="192">
        <f>AC235/AB235</f>
        <v>0.5709677419354841</v>
      </c>
      <c r="AE235" s="177">
        <v>78.3804347826087</v>
      </c>
      <c r="AF235" s="192">
        <f>AE235/AB235</f>
        <v>0.842800374006545</v>
      </c>
      <c r="AG235" s="192">
        <f>AC235/AE235</f>
        <v>0.6774649840521429</v>
      </c>
      <c r="AH235" t="s" s="321">
        <v>162</v>
      </c>
      <c r="AI235" t="s" s="230">
        <v>120</v>
      </c>
      <c r="AJ235" s="195">
        <v>0</v>
      </c>
      <c r="AK235" s="197">
        <v>3.50334</v>
      </c>
      <c r="AL235" s="197">
        <v>0.61016</v>
      </c>
      <c r="AM235" s="346">
        <v>1.12469</v>
      </c>
      <c r="AN235" s="347">
        <v>1.7685</v>
      </c>
      <c r="AO235" s="347">
        <v>1.73484</v>
      </c>
      <c r="AP235" s="347">
        <v>0.10228</v>
      </c>
      <c r="AQ235" s="347">
        <v>3.11785</v>
      </c>
      <c r="AR235" s="347">
        <v>0.43347</v>
      </c>
      <c r="AS235" s="347">
        <v>0.7532799999999999</v>
      </c>
      <c r="AT235" s="347">
        <v>1.93109</v>
      </c>
      <c r="AU235" s="347">
        <v>3.60948</v>
      </c>
      <c r="AV235" s="347">
        <v>0.57836</v>
      </c>
      <c r="AW235" s="347">
        <v>1.11194</v>
      </c>
      <c r="AX235" s="348">
        <v>1.88352</v>
      </c>
      <c r="AY235" s="234">
        <v>0</v>
      </c>
      <c r="AZ235" s="195">
        <v>1</v>
      </c>
      <c r="BA235" s="254">
        <v>6438</v>
      </c>
      <c r="BB235" s="255">
        <f>BA235/AB235</f>
        <v>69.2258064516129</v>
      </c>
      <c r="BC235" s="203">
        <v>0</v>
      </c>
      <c r="BD235" s="350">
        <v>43538</v>
      </c>
      <c r="BE235" s="343">
        <v>6</v>
      </c>
      <c r="BF235" s="343">
        <v>6</v>
      </c>
      <c r="BG235" s="343">
        <v>2</v>
      </c>
      <c r="BH235" s="343">
        <v>36</v>
      </c>
      <c r="BI235" s="343">
        <v>1</v>
      </c>
      <c r="BJ235" s="343">
        <v>0</v>
      </c>
      <c r="BK235" s="343">
        <v>36</v>
      </c>
      <c r="BL235" s="351">
        <v>43132</v>
      </c>
      <c r="BM235" s="343">
        <v>15</v>
      </c>
      <c r="BN235" s="343">
        <v>15</v>
      </c>
      <c r="BO235" s="343">
        <v>0</v>
      </c>
      <c r="BP235" s="343">
        <v>124</v>
      </c>
      <c r="BQ235" s="343">
        <v>2</v>
      </c>
      <c r="BR235" s="343">
        <v>62</v>
      </c>
      <c r="BS235" s="343">
        <v>186</v>
      </c>
      <c r="BT235" s="351">
        <v>42677</v>
      </c>
      <c r="BU235" s="343">
        <v>9</v>
      </c>
      <c r="BV235" s="343">
        <v>9</v>
      </c>
      <c r="BW235" s="343">
        <v>0</v>
      </c>
      <c r="BX235" s="343">
        <v>56</v>
      </c>
      <c r="BY235" s="343">
        <v>2</v>
      </c>
      <c r="BZ235" s="343">
        <v>28</v>
      </c>
      <c r="CA235" s="343">
        <v>84</v>
      </c>
      <c r="CB235" s="343">
        <v>94</v>
      </c>
      <c r="CC235" s="343">
        <v>0</v>
      </c>
      <c r="CD235" s="352"/>
      <c r="CE235" s="343">
        <v>1</v>
      </c>
      <c r="CF235" s="160"/>
      <c r="CG235" s="303">
        <v>1206.35</v>
      </c>
      <c r="CH235" s="208">
        <v>190.48</v>
      </c>
      <c r="CI235" s="268">
        <v>12</v>
      </c>
      <c r="CJ235" s="257">
        <v>84.127</v>
      </c>
      <c r="CK235" s="299">
        <v>77.381</v>
      </c>
      <c r="CL235" s="212">
        <v>0</v>
      </c>
    </row>
    <row r="236" ht="15.7" customHeight="1">
      <c r="A236" t="s" s="166">
        <v>102</v>
      </c>
      <c r="B236" t="s" s="167">
        <v>681</v>
      </c>
      <c r="C236" s="170">
        <v>2</v>
      </c>
      <c r="D236" s="170">
        <v>2</v>
      </c>
      <c r="E236" s="318">
        <v>1</v>
      </c>
      <c r="F236" s="261">
        <v>5</v>
      </c>
      <c r="G236" s="479">
        <v>5</v>
      </c>
      <c r="H236" s="455">
        <v>3</v>
      </c>
      <c r="I236" s="455">
        <v>5</v>
      </c>
      <c r="J236" s="456">
        <v>5</v>
      </c>
      <c r="K236" s="495">
        <v>43900</v>
      </c>
      <c r="L236" s="177">
        <v>0</v>
      </c>
      <c r="M236" s="263">
        <v>0</v>
      </c>
      <c r="N236" t="s" s="253">
        <v>128</v>
      </c>
      <c r="O236" t="s" s="264">
        <v>157</v>
      </c>
      <c r="P236" t="s" s="651">
        <v>676</v>
      </c>
      <c r="Q236" t="s" s="181">
        <v>107</v>
      </c>
      <c r="R236" s="1023"/>
      <c r="S236" t="s" s="183">
        <v>682</v>
      </c>
      <c r="T236" t="s" s="224">
        <v>683</v>
      </c>
      <c r="U236" s="185">
        <v>22611</v>
      </c>
      <c r="V236" t="s" s="225">
        <v>110</v>
      </c>
      <c r="W236" s="226">
        <v>31</v>
      </c>
      <c r="X236" t="s" s="227">
        <v>684</v>
      </c>
      <c r="Y236" s="228">
        <v>12</v>
      </c>
      <c r="Z236" s="228">
        <v>79</v>
      </c>
      <c r="AA236" s="229">
        <v>27</v>
      </c>
      <c r="AB236" s="191">
        <v>120</v>
      </c>
      <c r="AC236" s="177">
        <v>105.4</v>
      </c>
      <c r="AD236" s="192">
        <f>AC236/AB236</f>
        <v>0.878333333333333</v>
      </c>
      <c r="AE236" s="177">
        <v>115.065217391304</v>
      </c>
      <c r="AF236" s="192">
        <f>AE236/AB236</f>
        <v>0.9588768115942</v>
      </c>
      <c r="AG236" s="192">
        <f>AC236/AE236</f>
        <v>0.916002267145289</v>
      </c>
      <c r="AH236" s="193"/>
      <c r="AI236" t="s" s="230">
        <v>120</v>
      </c>
      <c r="AJ236" s="195">
        <v>0</v>
      </c>
      <c r="AK236" s="322">
        <v>2.5967</v>
      </c>
      <c r="AL236" s="197">
        <v>0.55342</v>
      </c>
      <c r="AM236" s="460">
        <v>0.75396</v>
      </c>
      <c r="AN236" s="461">
        <v>1.28932</v>
      </c>
      <c r="AO236" s="461">
        <v>1.30738</v>
      </c>
      <c r="AP236" s="461">
        <v>0.05552</v>
      </c>
      <c r="AQ236" s="461">
        <v>3.21662</v>
      </c>
      <c r="AR236" s="461">
        <v>0.38587</v>
      </c>
      <c r="AS236" s="461">
        <v>0.7614</v>
      </c>
      <c r="AT236" s="461">
        <v>2.06936</v>
      </c>
      <c r="AU236" s="461">
        <v>2.59322</v>
      </c>
      <c r="AV236" s="461">
        <v>0.5893</v>
      </c>
      <c r="AW236" s="461">
        <v>0.73747</v>
      </c>
      <c r="AX236" s="462">
        <v>1.28142</v>
      </c>
      <c r="AY236" s="323">
        <v>18</v>
      </c>
      <c r="AZ236" s="195">
        <v>1</v>
      </c>
      <c r="BA236" s="254">
        <v>9750</v>
      </c>
      <c r="BB236" s="255">
        <f>BA236/AB236</f>
        <v>81.25</v>
      </c>
      <c r="BC236" s="203">
        <v>0</v>
      </c>
      <c r="BD236" s="463">
        <v>43900</v>
      </c>
      <c r="BE236" s="455">
        <v>22</v>
      </c>
      <c r="BF236" s="455">
        <v>22</v>
      </c>
      <c r="BG236" s="455">
        <v>0</v>
      </c>
      <c r="BH236" s="455">
        <v>140</v>
      </c>
      <c r="BI236" s="455">
        <v>1</v>
      </c>
      <c r="BJ236" s="455">
        <v>0</v>
      </c>
      <c r="BK236" s="455">
        <v>140</v>
      </c>
      <c r="BL236" s="464">
        <v>43482</v>
      </c>
      <c r="BM236" s="455">
        <v>37</v>
      </c>
      <c r="BN236" s="455">
        <v>24</v>
      </c>
      <c r="BO236" s="455">
        <v>15</v>
      </c>
      <c r="BP236" s="455">
        <v>184</v>
      </c>
      <c r="BQ236" s="455">
        <v>1</v>
      </c>
      <c r="BR236" s="455">
        <v>0</v>
      </c>
      <c r="BS236" s="455">
        <v>184</v>
      </c>
      <c r="BT236" s="464">
        <v>43027</v>
      </c>
      <c r="BU236" s="455">
        <v>17</v>
      </c>
      <c r="BV236" s="455">
        <v>17</v>
      </c>
      <c r="BW236" s="455">
        <v>0</v>
      </c>
      <c r="BX236" s="455">
        <v>88</v>
      </c>
      <c r="BY236" s="455">
        <v>1</v>
      </c>
      <c r="BZ236" s="455">
        <v>0</v>
      </c>
      <c r="CA236" s="455">
        <v>88</v>
      </c>
      <c r="CB236" s="455">
        <v>146</v>
      </c>
      <c r="CC236" s="455">
        <v>0</v>
      </c>
      <c r="CD236" s="465"/>
      <c r="CE236" s="455">
        <v>1</v>
      </c>
      <c r="CF236" s="218"/>
      <c r="CG236" s="207">
        <v>18.35</v>
      </c>
      <c r="CH236" s="239">
        <v>0</v>
      </c>
      <c r="CI236" s="240">
        <v>0</v>
      </c>
      <c r="CJ236" s="301">
        <v>93.75</v>
      </c>
      <c r="CK236" s="368">
        <v>47.778</v>
      </c>
      <c r="CL236" s="212">
        <v>0</v>
      </c>
    </row>
    <row r="237" ht="16.7" customHeight="1">
      <c r="A237" t="s" s="166">
        <v>102</v>
      </c>
      <c r="B237" t="s" s="167">
        <v>685</v>
      </c>
      <c r="C237" s="170">
        <v>2</v>
      </c>
      <c r="D237" s="260">
        <v>3</v>
      </c>
      <c r="E237" s="260">
        <v>3</v>
      </c>
      <c r="F237" s="319">
        <v>1</v>
      </c>
      <c r="G237" s="479">
        <v>1</v>
      </c>
      <c r="H237" s="455">
        <v>3</v>
      </c>
      <c r="I237" s="455">
        <v>1</v>
      </c>
      <c r="J237" s="456">
        <v>2</v>
      </c>
      <c r="K237" s="503">
        <v>43356</v>
      </c>
      <c r="L237" s="504">
        <v>0</v>
      </c>
      <c r="M237" s="263">
        <v>0</v>
      </c>
      <c r="N237" t="s" s="253">
        <v>128</v>
      </c>
      <c r="O237" t="s" s="264">
        <v>157</v>
      </c>
      <c r="P237" t="s" s="651">
        <v>676</v>
      </c>
      <c r="Q237" t="s" s="181">
        <v>107</v>
      </c>
      <c r="R237" s="1024"/>
      <c r="S237" t="s" s="183">
        <v>621</v>
      </c>
      <c r="T237" t="s" s="224">
        <v>622</v>
      </c>
      <c r="U237" s="185">
        <v>24333</v>
      </c>
      <c r="V237" t="s" s="225">
        <v>133</v>
      </c>
      <c r="W237" s="226">
        <v>132</v>
      </c>
      <c r="X237" t="s" s="227">
        <v>623</v>
      </c>
      <c r="Y237" s="228">
        <v>124</v>
      </c>
      <c r="Z237" s="228">
        <v>70</v>
      </c>
      <c r="AA237" s="229">
        <v>119</v>
      </c>
      <c r="AB237" s="191">
        <v>120</v>
      </c>
      <c r="AC237" s="177">
        <v>63.4</v>
      </c>
      <c r="AD237" s="192">
        <f>AC237/AB237</f>
        <v>0.528333333333333</v>
      </c>
      <c r="AE237" s="177">
        <v>88.45652173913039</v>
      </c>
      <c r="AF237" s="192">
        <f>AE237/AB237</f>
        <v>0.73713768115942</v>
      </c>
      <c r="AG237" s="192">
        <f>AC237/AE237</f>
        <v>0.716736298844925</v>
      </c>
      <c r="AH237" s="193"/>
      <c r="AI237" t="s" s="230">
        <v>120</v>
      </c>
      <c r="AJ237" s="195">
        <v>0</v>
      </c>
      <c r="AK237" s="266">
        <v>3.13743</v>
      </c>
      <c r="AL237" s="266">
        <v>0.48196</v>
      </c>
      <c r="AM237" s="460">
        <v>1.04582</v>
      </c>
      <c r="AN237" s="461">
        <v>1.60965</v>
      </c>
      <c r="AO237" s="461">
        <v>1.52778</v>
      </c>
      <c r="AP237" s="461">
        <v>0.07925</v>
      </c>
      <c r="AQ237" s="461">
        <v>2.96814</v>
      </c>
      <c r="AR237" s="461">
        <v>0.35774</v>
      </c>
      <c r="AS237" s="461">
        <v>0.73897</v>
      </c>
      <c r="AT237" s="461">
        <v>1.87144</v>
      </c>
      <c r="AU237" s="461">
        <v>3.39551</v>
      </c>
      <c r="AV237" s="461">
        <v>0.5535600000000001</v>
      </c>
      <c r="AW237" s="461">
        <v>1.05399</v>
      </c>
      <c r="AX237" s="462">
        <v>1.76898</v>
      </c>
      <c r="AY237" s="234">
        <v>0</v>
      </c>
      <c r="AZ237" s="195">
        <v>0</v>
      </c>
      <c r="BA237" s="235">
        <v>0</v>
      </c>
      <c r="BB237" s="255">
        <f>BA237/AB237</f>
        <v>0</v>
      </c>
      <c r="BC237" s="203">
        <v>0</v>
      </c>
      <c r="BD237" s="463">
        <v>43356</v>
      </c>
      <c r="BE237" s="455">
        <v>6</v>
      </c>
      <c r="BF237" s="455">
        <v>6</v>
      </c>
      <c r="BG237" s="455">
        <v>0</v>
      </c>
      <c r="BH237" s="455">
        <v>24</v>
      </c>
      <c r="BI237" s="455">
        <v>1</v>
      </c>
      <c r="BJ237" s="455">
        <v>0</v>
      </c>
      <c r="BK237" s="455">
        <v>24</v>
      </c>
      <c r="BL237" s="464">
        <v>42894</v>
      </c>
      <c r="BM237" s="455">
        <v>16</v>
      </c>
      <c r="BN237" s="455">
        <v>16</v>
      </c>
      <c r="BO237" s="455">
        <v>0</v>
      </c>
      <c r="BP237" s="455">
        <v>72</v>
      </c>
      <c r="BQ237" s="455">
        <v>1</v>
      </c>
      <c r="BR237" s="455">
        <v>0</v>
      </c>
      <c r="BS237" s="455">
        <v>72</v>
      </c>
      <c r="BT237" s="464">
        <v>42536</v>
      </c>
      <c r="BU237" s="455">
        <v>13</v>
      </c>
      <c r="BV237" s="455">
        <v>13</v>
      </c>
      <c r="BW237" s="455">
        <v>0</v>
      </c>
      <c r="BX237" s="455">
        <v>56</v>
      </c>
      <c r="BY237" s="455">
        <v>1</v>
      </c>
      <c r="BZ237" s="455">
        <v>0</v>
      </c>
      <c r="CA237" s="455">
        <v>56</v>
      </c>
      <c r="CB237" s="455">
        <v>45.333</v>
      </c>
      <c r="CC237" s="455">
        <v>0</v>
      </c>
      <c r="CD237" s="465"/>
      <c r="CE237" s="455">
        <v>0</v>
      </c>
      <c r="CF237" s="218"/>
      <c r="CG237" s="207">
        <v>229.51</v>
      </c>
      <c r="CH237" s="208">
        <v>327.87</v>
      </c>
      <c r="CI237" s="209">
        <v>20</v>
      </c>
      <c r="CJ237" s="353">
        <v>77.04900000000001</v>
      </c>
      <c r="CK237" s="325">
        <v>47.6</v>
      </c>
      <c r="CL237" s="212">
        <v>0</v>
      </c>
    </row>
    <row r="238" ht="15.7" customHeight="1">
      <c r="A238" t="s" s="166">
        <v>102</v>
      </c>
      <c r="B238" t="s" s="167">
        <v>686</v>
      </c>
      <c r="C238" s="318">
        <v>1</v>
      </c>
      <c r="D238" s="170">
        <v>2</v>
      </c>
      <c r="E238" s="318">
        <v>1</v>
      </c>
      <c r="F238" s="171">
        <v>2</v>
      </c>
      <c r="G238" s="342">
        <v>2</v>
      </c>
      <c r="H238" s="343">
        <v>2</v>
      </c>
      <c r="I238" s="343">
        <v>2</v>
      </c>
      <c r="J238" s="344">
        <v>3</v>
      </c>
      <c r="K238" s="1025">
        <v>44273</v>
      </c>
      <c r="L238" s="177">
        <v>0</v>
      </c>
      <c r="M238" s="177">
        <v>3</v>
      </c>
      <c r="N238" s="356">
        <v>44176</v>
      </c>
      <c r="O238" t="s" s="179">
        <v>157</v>
      </c>
      <c r="P238" t="s" s="651">
        <v>676</v>
      </c>
      <c r="Q238" t="s" s="181">
        <v>107</v>
      </c>
      <c r="R238" s="1026"/>
      <c r="S238" t="s" s="183">
        <v>687</v>
      </c>
      <c r="T238" t="s" s="224">
        <v>179</v>
      </c>
      <c r="U238" s="185">
        <v>23060</v>
      </c>
      <c r="V238" t="s" s="225">
        <v>110</v>
      </c>
      <c r="W238" s="226">
        <v>28</v>
      </c>
      <c r="X238" t="s" s="227">
        <v>180</v>
      </c>
      <c r="Y238" s="228">
        <v>25</v>
      </c>
      <c r="Z238" s="228">
        <v>13</v>
      </c>
      <c r="AA238" s="229">
        <v>26</v>
      </c>
      <c r="AB238" s="191">
        <v>180</v>
      </c>
      <c r="AC238" s="177">
        <v>116.6</v>
      </c>
      <c r="AD238" s="192">
        <f>AC238/AB238</f>
        <v>0.647777777777778</v>
      </c>
      <c r="AE238" s="177">
        <v>158.945652173913</v>
      </c>
      <c r="AF238" s="192">
        <f>AE238/AB238</f>
        <v>0.883031400966183</v>
      </c>
      <c r="AG238" s="192">
        <f>AC238/AE238</f>
        <v>0.733584079874171</v>
      </c>
      <c r="AH238" t="s" s="321">
        <v>162</v>
      </c>
      <c r="AI238" t="s" s="230">
        <v>120</v>
      </c>
      <c r="AJ238" s="195">
        <v>0</v>
      </c>
      <c r="AK238" s="322">
        <v>2.84333</v>
      </c>
      <c r="AL238" s="322">
        <v>0.36813</v>
      </c>
      <c r="AM238" s="346">
        <v>0.88813</v>
      </c>
      <c r="AN238" s="347">
        <v>1.58707</v>
      </c>
      <c r="AO238" s="347">
        <v>1.25626</v>
      </c>
      <c r="AP238" s="347">
        <v>0.03305</v>
      </c>
      <c r="AQ238" s="347">
        <v>3.20562</v>
      </c>
      <c r="AR238" s="347">
        <v>0.39459</v>
      </c>
      <c r="AS238" s="347">
        <v>0.7714299999999999</v>
      </c>
      <c r="AT238" s="347">
        <v>2.03959</v>
      </c>
      <c r="AU238" s="347">
        <v>2.84926</v>
      </c>
      <c r="AV238" s="347">
        <v>0.38333</v>
      </c>
      <c r="AW238" s="347">
        <v>0.8574000000000001</v>
      </c>
      <c r="AX238" s="348">
        <v>1.60036</v>
      </c>
      <c r="AY238" s="323">
        <v>16</v>
      </c>
      <c r="AZ238" s="323">
        <v>5</v>
      </c>
      <c r="BA238" s="254">
        <v>6500</v>
      </c>
      <c r="BB238" s="255">
        <f>BA238/AB238</f>
        <v>36.1111111111111</v>
      </c>
      <c r="BC238" s="203">
        <v>0</v>
      </c>
      <c r="BD238" s="350">
        <v>44273</v>
      </c>
      <c r="BE238" s="343">
        <v>13</v>
      </c>
      <c r="BF238" s="343">
        <v>13</v>
      </c>
      <c r="BG238" s="343">
        <v>0</v>
      </c>
      <c r="BH238" s="343">
        <v>72</v>
      </c>
      <c r="BI238" s="343">
        <v>1</v>
      </c>
      <c r="BJ238" s="343">
        <v>0</v>
      </c>
      <c r="BK238" s="343">
        <v>72</v>
      </c>
      <c r="BL238" s="351">
        <v>43630</v>
      </c>
      <c r="BM238" s="343">
        <v>30</v>
      </c>
      <c r="BN238" s="343">
        <v>23</v>
      </c>
      <c r="BO238" s="343">
        <v>9</v>
      </c>
      <c r="BP238" s="343">
        <v>148</v>
      </c>
      <c r="BQ238" s="343">
        <v>1</v>
      </c>
      <c r="BR238" s="343">
        <v>0</v>
      </c>
      <c r="BS238" s="343">
        <v>148</v>
      </c>
      <c r="BT238" s="351">
        <v>43217</v>
      </c>
      <c r="BU238" s="343">
        <v>29</v>
      </c>
      <c r="BV238" s="343">
        <v>29</v>
      </c>
      <c r="BW238" s="343">
        <v>0</v>
      </c>
      <c r="BX238" s="343">
        <v>160</v>
      </c>
      <c r="BY238" s="343">
        <v>1</v>
      </c>
      <c r="BZ238" s="343">
        <v>0</v>
      </c>
      <c r="CA238" s="343">
        <v>160</v>
      </c>
      <c r="CB238" s="343">
        <v>112</v>
      </c>
      <c r="CC238" s="343">
        <v>0</v>
      </c>
      <c r="CD238" s="352"/>
      <c r="CE238" s="343">
        <v>5</v>
      </c>
      <c r="CF238" s="160"/>
      <c r="CG238" s="207">
        <v>113.04</v>
      </c>
      <c r="CH238" s="208">
        <v>139.13</v>
      </c>
      <c r="CI238" s="268">
        <v>16</v>
      </c>
      <c r="CJ238" s="312">
        <v>86.087</v>
      </c>
      <c r="CK238" s="241">
        <v>63.83</v>
      </c>
      <c r="CL238" s="212">
        <v>0</v>
      </c>
    </row>
    <row r="239" ht="26.55" customHeight="1">
      <c r="A239" t="s" s="166">
        <v>102</v>
      </c>
      <c r="B239" t="s" s="167">
        <v>688</v>
      </c>
      <c r="C239" t="s" s="1027">
        <v>328</v>
      </c>
      <c r="D239" s="170">
        <v>2</v>
      </c>
      <c r="E239" s="318">
        <v>1</v>
      </c>
      <c r="F239" s="171">
        <v>2</v>
      </c>
      <c r="G239" s="342">
        <v>2</v>
      </c>
      <c r="H239" s="343">
        <v>2</v>
      </c>
      <c r="I239" s="343">
        <v>1</v>
      </c>
      <c r="J239" s="344">
        <v>2</v>
      </c>
      <c r="K239" s="892">
        <v>43756</v>
      </c>
      <c r="L239" s="308">
        <v>44215</v>
      </c>
      <c r="M239" s="177">
        <v>3</v>
      </c>
      <c r="N239" s="289">
        <v>44215</v>
      </c>
      <c r="O239" t="s" s="179">
        <v>157</v>
      </c>
      <c r="P239" t="s" s="651">
        <v>676</v>
      </c>
      <c r="Q239" t="s" s="181">
        <v>107</v>
      </c>
      <c r="R239" s="182"/>
      <c r="S239" t="s" s="183">
        <v>488</v>
      </c>
      <c r="T239" t="s" s="184">
        <v>489</v>
      </c>
      <c r="U239" s="185">
        <v>24112</v>
      </c>
      <c r="V239" t="s" s="186">
        <v>231</v>
      </c>
      <c r="W239" s="187">
        <v>29</v>
      </c>
      <c r="X239" t="s" s="188">
        <v>490</v>
      </c>
      <c r="Y239" s="189">
        <v>26</v>
      </c>
      <c r="Z239" s="189">
        <v>96</v>
      </c>
      <c r="AA239" s="190">
        <v>51</v>
      </c>
      <c r="AB239" s="191">
        <v>140</v>
      </c>
      <c r="AC239" s="177">
        <v>86.3</v>
      </c>
      <c r="AD239" s="192">
        <f>AC239/AB239</f>
        <v>0.616428571428571</v>
      </c>
      <c r="AE239" s="177">
        <v>114.086956521739</v>
      </c>
      <c r="AF239" s="192">
        <f>AE239/AB239</f>
        <v>0.814906832298136</v>
      </c>
      <c r="AG239" s="192">
        <f>AC239/AE239</f>
        <v>0.7564405487804891</v>
      </c>
      <c r="AH239" t="s" s="321">
        <v>689</v>
      </c>
      <c r="AI239" t="s" s="194">
        <v>112</v>
      </c>
      <c r="AJ239" s="195">
        <v>0</v>
      </c>
      <c r="AK239" s="197">
        <v>3.27815</v>
      </c>
      <c r="AL239" s="322">
        <v>0.25894</v>
      </c>
      <c r="AM239" s="346">
        <v>1.24507</v>
      </c>
      <c r="AN239" s="347">
        <v>1.77414</v>
      </c>
      <c r="AO239" s="347">
        <v>1.50401</v>
      </c>
      <c r="AP239" s="347">
        <v>0.05789</v>
      </c>
      <c r="AQ239" s="347">
        <v>2.83265</v>
      </c>
      <c r="AR239" s="347">
        <v>0.31267</v>
      </c>
      <c r="AS239" s="347">
        <v>0.6842200000000001</v>
      </c>
      <c r="AT239" s="347">
        <v>1.83576</v>
      </c>
      <c r="AU239" s="347">
        <v>3.71751</v>
      </c>
      <c r="AV239" s="347">
        <v>0.34028</v>
      </c>
      <c r="AW239" s="347">
        <v>1.3552</v>
      </c>
      <c r="AX239" s="348">
        <v>1.98764</v>
      </c>
      <c r="AY239" s="349">
        <v>9</v>
      </c>
      <c r="AZ239" s="195">
        <v>2</v>
      </c>
      <c r="BA239" s="201">
        <v>195309</v>
      </c>
      <c r="BB239" s="548">
        <f>BA239/AB239</f>
        <v>1395.064285714290</v>
      </c>
      <c r="BC239" s="203">
        <v>0</v>
      </c>
      <c r="BD239" s="350">
        <v>43756</v>
      </c>
      <c r="BE239" s="343">
        <v>41</v>
      </c>
      <c r="BF239" s="343">
        <v>35</v>
      </c>
      <c r="BG239" s="343">
        <v>15</v>
      </c>
      <c r="BH239" s="343">
        <v>248</v>
      </c>
      <c r="BI239" s="343">
        <v>3</v>
      </c>
      <c r="BJ239" s="343">
        <v>174</v>
      </c>
      <c r="BK239" s="343">
        <v>422</v>
      </c>
      <c r="BL239" s="351">
        <v>43255</v>
      </c>
      <c r="BM239" s="343">
        <v>27</v>
      </c>
      <c r="BN239" s="343">
        <v>27</v>
      </c>
      <c r="BO239" s="343">
        <v>0</v>
      </c>
      <c r="BP239" s="343">
        <v>172</v>
      </c>
      <c r="BQ239" s="343">
        <v>2</v>
      </c>
      <c r="BR239" s="343">
        <v>86</v>
      </c>
      <c r="BS239" s="343">
        <v>258</v>
      </c>
      <c r="BT239" s="351">
        <v>42831</v>
      </c>
      <c r="BU239" s="343">
        <v>9</v>
      </c>
      <c r="BV239" s="343">
        <v>9</v>
      </c>
      <c r="BW239" s="343">
        <v>0</v>
      </c>
      <c r="BX239" s="343">
        <v>40</v>
      </c>
      <c r="BY239" s="343">
        <v>1</v>
      </c>
      <c r="BZ239" s="343">
        <v>0</v>
      </c>
      <c r="CA239" s="343">
        <v>40</v>
      </c>
      <c r="CB239" s="343">
        <v>303.667</v>
      </c>
      <c r="CC239" s="343">
        <v>0</v>
      </c>
      <c r="CD239" s="352"/>
      <c r="CE239" s="343">
        <v>2</v>
      </c>
      <c r="CF239" s="160"/>
      <c r="CG239" s="304">
        <v>952.9400000000001</v>
      </c>
      <c r="CH239" s="208">
        <v>152.94</v>
      </c>
      <c r="CI239" s="268">
        <v>13</v>
      </c>
      <c r="CJ239" s="829">
        <v>45.349</v>
      </c>
      <c r="CK239" s="361">
        <v>50.575</v>
      </c>
      <c r="CL239" s="212">
        <v>0</v>
      </c>
    </row>
    <row r="240" ht="14.7" customHeight="1">
      <c r="A240" t="s" s="166">
        <v>102</v>
      </c>
      <c r="B240" t="s" s="167">
        <v>690</v>
      </c>
      <c r="C240" s="170">
        <v>2</v>
      </c>
      <c r="D240" s="170">
        <v>2</v>
      </c>
      <c r="E240" s="170">
        <v>2</v>
      </c>
      <c r="F240" s="171">
        <v>2</v>
      </c>
      <c r="G240" s="479">
        <v>2</v>
      </c>
      <c r="H240" s="455">
        <v>3</v>
      </c>
      <c r="I240" s="455">
        <v>1</v>
      </c>
      <c r="J240" s="456">
        <v>4</v>
      </c>
      <c r="K240" s="175">
        <v>43693</v>
      </c>
      <c r="L240" s="177">
        <v>0</v>
      </c>
      <c r="M240" s="177">
        <v>1</v>
      </c>
      <c r="N240" s="178">
        <v>44176</v>
      </c>
      <c r="O240" t="s" s="179">
        <v>187</v>
      </c>
      <c r="P240" t="s" s="651">
        <v>676</v>
      </c>
      <c r="Q240" t="s" s="181">
        <v>107</v>
      </c>
      <c r="R240" s="182"/>
      <c r="S240" t="s" s="183">
        <v>691</v>
      </c>
      <c r="T240" t="s" s="224">
        <v>692</v>
      </c>
      <c r="U240" s="185">
        <v>23662</v>
      </c>
      <c r="V240" t="s" s="225">
        <v>110</v>
      </c>
      <c r="W240" s="226">
        <v>8</v>
      </c>
      <c r="X240" t="s" s="227">
        <v>693</v>
      </c>
      <c r="Y240" s="228">
        <v>98</v>
      </c>
      <c r="Z240" s="228">
        <v>82</v>
      </c>
      <c r="AA240" s="229">
        <v>89</v>
      </c>
      <c r="AB240" s="191">
        <v>60</v>
      </c>
      <c r="AC240" s="177">
        <v>43.6</v>
      </c>
      <c r="AD240" s="192">
        <f>AC240/AB240</f>
        <v>0.726666666666667</v>
      </c>
      <c r="AE240" s="177">
        <v>58.3152173913044</v>
      </c>
      <c r="AF240" s="192">
        <f>AE240/AB240</f>
        <v>0.9719202898550729</v>
      </c>
      <c r="AG240" s="192">
        <f>AC240/AE240</f>
        <v>0.7476607642124879</v>
      </c>
      <c r="AH240" s="193"/>
      <c r="AI240" t="s" s="230">
        <v>120</v>
      </c>
      <c r="AJ240" s="195">
        <v>0</v>
      </c>
      <c r="AK240" s="266">
        <v>3.11535</v>
      </c>
      <c r="AL240" s="266">
        <v>0.47814</v>
      </c>
      <c r="AM240" s="460">
        <v>0.88525</v>
      </c>
      <c r="AN240" s="461">
        <v>1.75196</v>
      </c>
      <c r="AO240" s="461">
        <v>1.36339</v>
      </c>
      <c r="AP240" s="461">
        <v>0.00658</v>
      </c>
      <c r="AQ240" s="461">
        <v>3.32399</v>
      </c>
      <c r="AR240" s="461">
        <v>0.36912</v>
      </c>
      <c r="AS240" s="461">
        <v>0.7357</v>
      </c>
      <c r="AT240" s="461">
        <v>2.21917</v>
      </c>
      <c r="AU240" s="461">
        <v>3.01068</v>
      </c>
      <c r="AV240" s="461">
        <v>0.53224</v>
      </c>
      <c r="AW240" s="461">
        <v>0.89612</v>
      </c>
      <c r="AX240" s="462">
        <v>1.62368</v>
      </c>
      <c r="AY240" s="349">
        <v>9</v>
      </c>
      <c r="AZ240" s="195">
        <v>1</v>
      </c>
      <c r="BA240" s="254">
        <v>57415</v>
      </c>
      <c r="BB240" s="202">
        <f>BA240/AB240</f>
        <v>956.916666666667</v>
      </c>
      <c r="BC240" s="203">
        <v>0</v>
      </c>
      <c r="BD240" s="463">
        <v>43693</v>
      </c>
      <c r="BE240" s="455">
        <v>15</v>
      </c>
      <c r="BF240" s="455">
        <v>12</v>
      </c>
      <c r="BG240" s="455">
        <v>3</v>
      </c>
      <c r="BH240" s="455">
        <v>72</v>
      </c>
      <c r="BI240" s="455">
        <v>1</v>
      </c>
      <c r="BJ240" s="455">
        <v>0</v>
      </c>
      <c r="BK240" s="455">
        <v>72</v>
      </c>
      <c r="BL240" s="464">
        <v>43364</v>
      </c>
      <c r="BM240" s="455">
        <v>23</v>
      </c>
      <c r="BN240" s="455">
        <v>23</v>
      </c>
      <c r="BO240" s="455">
        <v>0</v>
      </c>
      <c r="BP240" s="455">
        <v>124</v>
      </c>
      <c r="BQ240" s="455">
        <v>2</v>
      </c>
      <c r="BR240" s="455">
        <v>62</v>
      </c>
      <c r="BS240" s="455">
        <v>186</v>
      </c>
      <c r="BT240" s="464">
        <v>42838</v>
      </c>
      <c r="BU240" s="455">
        <v>6</v>
      </c>
      <c r="BV240" s="455">
        <v>6</v>
      </c>
      <c r="BW240" s="455">
        <v>0</v>
      </c>
      <c r="BX240" s="455">
        <v>24</v>
      </c>
      <c r="BY240" s="455">
        <v>1</v>
      </c>
      <c r="BZ240" s="455">
        <v>0</v>
      </c>
      <c r="CA240" s="455">
        <v>24</v>
      </c>
      <c r="CB240" s="455">
        <v>102</v>
      </c>
      <c r="CC240" s="455">
        <v>0</v>
      </c>
      <c r="CD240" s="465"/>
      <c r="CE240" s="455">
        <v>1</v>
      </c>
      <c r="CF240" s="218"/>
      <c r="CG240" s="303">
        <v>1000</v>
      </c>
      <c r="CH240" s="502">
        <v>1058.82</v>
      </c>
      <c r="CI240" s="209">
        <v>54</v>
      </c>
      <c r="CJ240" s="312">
        <v>0</v>
      </c>
      <c r="CK240" s="267">
        <v>100</v>
      </c>
      <c r="CL240" s="212">
        <v>0</v>
      </c>
    </row>
    <row r="241" ht="14.7" customHeight="1">
      <c r="A241" t="s" s="166">
        <v>102</v>
      </c>
      <c r="B241" t="s" s="167">
        <v>694</v>
      </c>
      <c r="C241" s="318">
        <v>1</v>
      </c>
      <c r="D241" s="170">
        <v>2</v>
      </c>
      <c r="E241" s="318">
        <v>1</v>
      </c>
      <c r="F241" s="341">
        <v>3</v>
      </c>
      <c r="G241" s="342">
        <v>3</v>
      </c>
      <c r="H241" s="343">
        <v>3</v>
      </c>
      <c r="I241" s="343">
        <v>2</v>
      </c>
      <c r="J241" s="344">
        <v>4</v>
      </c>
      <c r="K241" s="175">
        <v>43503</v>
      </c>
      <c r="L241" s="308">
        <v>44344</v>
      </c>
      <c r="M241" s="177">
        <v>1</v>
      </c>
      <c r="N241" s="289">
        <v>44222</v>
      </c>
      <c r="O241" t="s" s="179">
        <v>157</v>
      </c>
      <c r="P241" t="s" s="651">
        <v>676</v>
      </c>
      <c r="Q241" t="s" s="181">
        <v>107</v>
      </c>
      <c r="R241" s="182"/>
      <c r="S241" t="s" s="183">
        <v>646</v>
      </c>
      <c r="T241" t="s" s="291">
        <v>647</v>
      </c>
      <c r="U241" s="292">
        <v>23704</v>
      </c>
      <c r="V241" t="s" s="293">
        <v>110</v>
      </c>
      <c r="W241" s="294">
        <v>111</v>
      </c>
      <c r="X241" t="s" s="295">
        <v>648</v>
      </c>
      <c r="Y241" s="296">
        <v>103</v>
      </c>
      <c r="Z241" s="296">
        <v>50</v>
      </c>
      <c r="AA241" s="297">
        <v>117</v>
      </c>
      <c r="AB241" s="191">
        <v>120</v>
      </c>
      <c r="AC241" s="177">
        <v>77.90000000000001</v>
      </c>
      <c r="AD241" s="192">
        <f>AC241/AB241</f>
        <v>0.649166666666667</v>
      </c>
      <c r="AE241" s="177">
        <v>109.695652173913</v>
      </c>
      <c r="AF241" s="192">
        <f>AE241/AB241</f>
        <v>0.914130434782608</v>
      </c>
      <c r="AG241" s="192">
        <f>AC241/AE241</f>
        <v>0.710146650812525</v>
      </c>
      <c r="AH241" t="s" s="321">
        <v>162</v>
      </c>
      <c r="AI241" t="s" s="230">
        <v>120</v>
      </c>
      <c r="AJ241" s="195">
        <v>0</v>
      </c>
      <c r="AK241" s="322">
        <v>2.82153</v>
      </c>
      <c r="AL241" s="197">
        <v>0.54641</v>
      </c>
      <c r="AM241" s="346">
        <v>0.8004</v>
      </c>
      <c r="AN241" s="347">
        <v>1.47472</v>
      </c>
      <c r="AO241" s="347">
        <v>1.34681</v>
      </c>
      <c r="AP241" s="347">
        <v>0.05741</v>
      </c>
      <c r="AQ241" s="347">
        <v>3.06935</v>
      </c>
      <c r="AR241" s="347">
        <v>0.33249</v>
      </c>
      <c r="AS241" s="347">
        <v>0.73506</v>
      </c>
      <c r="AT241" s="347">
        <v>2.0018</v>
      </c>
      <c r="AU241" s="347">
        <v>2.95295</v>
      </c>
      <c r="AV241" s="347">
        <v>0.67524</v>
      </c>
      <c r="AW241" s="347">
        <v>0.8109499999999999</v>
      </c>
      <c r="AX241" s="348">
        <v>1.51515</v>
      </c>
      <c r="AY241" s="349">
        <v>9</v>
      </c>
      <c r="AZ241" s="323">
        <v>3</v>
      </c>
      <c r="BA241" s="254">
        <v>25552</v>
      </c>
      <c r="BB241" s="255">
        <f>BA241/AB241</f>
        <v>212.933333333333</v>
      </c>
      <c r="BC241" s="203">
        <v>0</v>
      </c>
      <c r="BD241" s="350">
        <v>43503</v>
      </c>
      <c r="BE241" s="343">
        <v>15</v>
      </c>
      <c r="BF241" s="343">
        <v>14</v>
      </c>
      <c r="BG241" s="343">
        <v>2</v>
      </c>
      <c r="BH241" s="343">
        <v>84</v>
      </c>
      <c r="BI241" s="343">
        <v>2</v>
      </c>
      <c r="BJ241" s="343">
        <v>42</v>
      </c>
      <c r="BK241" s="343">
        <v>126</v>
      </c>
      <c r="BL241" s="351">
        <v>42929</v>
      </c>
      <c r="BM241" s="343">
        <v>25</v>
      </c>
      <c r="BN241" s="343">
        <v>19</v>
      </c>
      <c r="BO241" s="343">
        <v>5</v>
      </c>
      <c r="BP241" s="343">
        <v>148</v>
      </c>
      <c r="BQ241" s="343">
        <v>1</v>
      </c>
      <c r="BR241" s="343">
        <v>0</v>
      </c>
      <c r="BS241" s="343">
        <v>148</v>
      </c>
      <c r="BT241" s="351">
        <v>42586</v>
      </c>
      <c r="BU241" s="343">
        <v>10</v>
      </c>
      <c r="BV241" s="343">
        <v>9</v>
      </c>
      <c r="BW241" s="343">
        <v>1</v>
      </c>
      <c r="BX241" s="343">
        <v>64</v>
      </c>
      <c r="BY241" s="343">
        <v>1</v>
      </c>
      <c r="BZ241" s="343">
        <v>0</v>
      </c>
      <c r="CA241" s="343">
        <v>64</v>
      </c>
      <c r="CB241" s="343">
        <v>123</v>
      </c>
      <c r="CC241" s="343">
        <v>0</v>
      </c>
      <c r="CD241" s="352"/>
      <c r="CE241" s="343">
        <v>3</v>
      </c>
      <c r="CF241" s="160"/>
      <c r="CG241" s="285">
        <v>584.42</v>
      </c>
      <c r="CH241" s="208">
        <v>246.75</v>
      </c>
      <c r="CI241" s="268">
        <v>19</v>
      </c>
      <c r="CJ241" s="829">
        <v>49.4</v>
      </c>
      <c r="CK241" s="368">
        <v>20.588</v>
      </c>
      <c r="CL241" s="212">
        <v>0</v>
      </c>
    </row>
    <row r="242" ht="14.7" customHeight="1">
      <c r="A242" t="s" s="166">
        <v>102</v>
      </c>
      <c r="B242" t="s" s="167">
        <v>695</v>
      </c>
      <c r="C242" s="260">
        <v>3</v>
      </c>
      <c r="D242" s="169">
        <v>4</v>
      </c>
      <c r="E242" s="170">
        <v>2</v>
      </c>
      <c r="F242" s="341">
        <v>3</v>
      </c>
      <c r="G242" s="342">
        <v>3</v>
      </c>
      <c r="H242" s="343">
        <v>4</v>
      </c>
      <c r="I242" s="343">
        <v>3</v>
      </c>
      <c r="J242" s="344">
        <v>2</v>
      </c>
      <c r="K242" s="556">
        <v>43420</v>
      </c>
      <c r="L242" s="177">
        <v>0</v>
      </c>
      <c r="M242" s="177">
        <v>4</v>
      </c>
      <c r="N242" s="178">
        <v>44134</v>
      </c>
      <c r="O242" t="s" s="179">
        <v>220</v>
      </c>
      <c r="P242" t="s" s="651">
        <v>676</v>
      </c>
      <c r="Q242" t="s" s="181">
        <v>107</v>
      </c>
      <c r="R242" s="182"/>
      <c r="S242" t="s" s="183">
        <v>313</v>
      </c>
      <c r="T242" t="s" s="224">
        <v>314</v>
      </c>
      <c r="U242" s="185">
        <v>22407</v>
      </c>
      <c r="V242" t="s" s="225">
        <v>110</v>
      </c>
      <c r="W242" s="226">
        <v>35</v>
      </c>
      <c r="X242" t="s" s="561">
        <v>315</v>
      </c>
      <c r="Y242" s="562">
        <v>34</v>
      </c>
      <c r="Z242" s="228">
        <v>98</v>
      </c>
      <c r="AA242" s="229">
        <v>32</v>
      </c>
      <c r="AB242" s="191">
        <v>177</v>
      </c>
      <c r="AC242" s="177">
        <v>80.59999999999999</v>
      </c>
      <c r="AD242" s="192">
        <f>AC242/AB242</f>
        <v>0.455367231638418</v>
      </c>
      <c r="AE242" s="177">
        <v>115.652173913043</v>
      </c>
      <c r="AF242" s="192">
        <f>AE242/AB242</f>
        <v>0.653402112503068</v>
      </c>
      <c r="AG242" s="192">
        <f>AC242/AE242</f>
        <v>0.696917293233086</v>
      </c>
      <c r="AH242" s="193"/>
      <c r="AI242" t="s" s="230">
        <v>120</v>
      </c>
      <c r="AJ242" s="195">
        <v>0</v>
      </c>
      <c r="AK242" s="197">
        <v>4.12687</v>
      </c>
      <c r="AL242" s="197">
        <v>0.75858</v>
      </c>
      <c r="AM242" s="346">
        <v>1.3134</v>
      </c>
      <c r="AN242" s="347">
        <v>2.05489</v>
      </c>
      <c r="AO242" s="347">
        <v>2.07198</v>
      </c>
      <c r="AP242" s="347">
        <v>0.11388</v>
      </c>
      <c r="AQ242" s="347">
        <v>3.34818</v>
      </c>
      <c r="AR242" s="347">
        <v>0.41728</v>
      </c>
      <c r="AS242" s="347">
        <v>0.8054</v>
      </c>
      <c r="AT242" s="347">
        <v>2.1255</v>
      </c>
      <c r="AU242" s="347">
        <v>3.95939</v>
      </c>
      <c r="AV242" s="347">
        <v>0.74695</v>
      </c>
      <c r="AW242" s="347">
        <v>1.21448</v>
      </c>
      <c r="AX242" s="348">
        <v>1.98836</v>
      </c>
      <c r="AY242" s="323">
        <v>15</v>
      </c>
      <c r="AZ242" s="195">
        <v>2</v>
      </c>
      <c r="BA242" s="254">
        <v>16523</v>
      </c>
      <c r="BB242" s="255">
        <f>BA242/AB242</f>
        <v>93.3502824858757</v>
      </c>
      <c r="BC242" s="203">
        <v>0</v>
      </c>
      <c r="BD242" s="350">
        <v>44302</v>
      </c>
      <c r="BE242" s="343">
        <v>14</v>
      </c>
      <c r="BF242" s="343">
        <v>9</v>
      </c>
      <c r="BG242" s="343">
        <v>5</v>
      </c>
      <c r="BH242" s="343">
        <v>68</v>
      </c>
      <c r="BI242" s="343">
        <v>1</v>
      </c>
      <c r="BJ242" s="343">
        <v>0</v>
      </c>
      <c r="BK242" s="343">
        <v>68</v>
      </c>
      <c r="BL242" s="351">
        <v>43672</v>
      </c>
      <c r="BM242" s="343">
        <v>24</v>
      </c>
      <c r="BN242" s="343">
        <v>21</v>
      </c>
      <c r="BO242" s="343">
        <v>4</v>
      </c>
      <c r="BP242" s="343">
        <v>136</v>
      </c>
      <c r="BQ242" s="343">
        <v>1</v>
      </c>
      <c r="BR242" s="343">
        <v>0</v>
      </c>
      <c r="BS242" s="343">
        <v>136</v>
      </c>
      <c r="BT242" s="351">
        <v>43245</v>
      </c>
      <c r="BU242" s="343">
        <v>28</v>
      </c>
      <c r="BV242" s="343">
        <v>21</v>
      </c>
      <c r="BW242" s="343">
        <v>7</v>
      </c>
      <c r="BX242" s="343">
        <v>160</v>
      </c>
      <c r="BY242" s="343">
        <v>1</v>
      </c>
      <c r="BZ242" s="343">
        <v>0</v>
      </c>
      <c r="CA242" s="343">
        <v>160</v>
      </c>
      <c r="CB242" s="343">
        <v>106</v>
      </c>
      <c r="CC242" s="343">
        <v>0</v>
      </c>
      <c r="CD242" s="352"/>
      <c r="CE242" s="343">
        <v>2</v>
      </c>
      <c r="CF242" s="160"/>
      <c r="CG242" s="285">
        <v>445.54</v>
      </c>
      <c r="CH242" s="286">
        <v>79.20999999999999</v>
      </c>
      <c r="CI242" s="212">
        <v>8</v>
      </c>
      <c r="CJ242" s="312">
        <v>83.16800000000001</v>
      </c>
      <c r="CK242" s="325">
        <v>0</v>
      </c>
      <c r="CL242" s="212">
        <v>0</v>
      </c>
    </row>
    <row r="243" ht="14.7" customHeight="1">
      <c r="A243" s="269"/>
      <c r="B243" t="s" s="929">
        <v>676</v>
      </c>
      <c r="C243" s="1028">
        <f>AVERAGE(C234:C242)</f>
        <v>2</v>
      </c>
      <c r="D243" s="1016">
        <f>AVERAGE(D234:D242)</f>
        <v>2.66666666666667</v>
      </c>
      <c r="E243" s="845">
        <f>AVERAGE(E234:E242)</f>
        <v>1.77777777777778</v>
      </c>
      <c r="F243" s="1016">
        <f>AVERAGE(F234:F242)</f>
        <v>2.66666666666667</v>
      </c>
      <c r="G243" s="558"/>
      <c r="H243" s="352"/>
      <c r="I243" s="352"/>
      <c r="J243" s="511"/>
      <c r="K243" s="1018"/>
      <c r="L243" s="882"/>
      <c r="M243" s="882"/>
      <c r="N243" s="178"/>
      <c r="O243" s="179"/>
      <c r="P243" s="310"/>
      <c r="Q243" s="181"/>
      <c r="R243" s="182"/>
      <c r="S243" s="183"/>
      <c r="T243" s="224"/>
      <c r="U243" s="185"/>
      <c r="V243" s="225"/>
      <c r="W243" s="226"/>
      <c r="X243" s="227"/>
      <c r="Y243" s="228"/>
      <c r="Z243" s="228"/>
      <c r="AA243" s="229"/>
      <c r="AB243" s="282"/>
      <c r="AC243" s="177"/>
      <c r="AD243" s="192">
        <f>AC243/AB243</f>
      </c>
      <c r="AE243" s="177"/>
      <c r="AF243" s="192">
        <f>AE243/AB243</f>
      </c>
      <c r="AG243" s="192">
        <f>AC243/AE243</f>
      </c>
      <c r="AH243" s="193"/>
      <c r="AI243" s="230"/>
      <c r="AJ243" s="283"/>
      <c r="AK243" s="197"/>
      <c r="AL243" s="197"/>
      <c r="AM243" s="346"/>
      <c r="AN243" s="347"/>
      <c r="AO243" s="347"/>
      <c r="AP243" s="347"/>
      <c r="AQ243" s="347"/>
      <c r="AR243" s="347"/>
      <c r="AS243" s="347"/>
      <c r="AT243" s="347"/>
      <c r="AU243" s="347"/>
      <c r="AV243" s="347"/>
      <c r="AW243" s="347"/>
      <c r="AX243" s="348"/>
      <c r="AY243" s="283"/>
      <c r="AZ243" s="283"/>
      <c r="BA243" s="254"/>
      <c r="BB243" s="255">
        <f>BA243/AB243</f>
      </c>
      <c r="BC243" s="284"/>
      <c r="BD243" s="967"/>
      <c r="BE243" s="352"/>
      <c r="BF243" s="352"/>
      <c r="BG243" s="352"/>
      <c r="BH243" s="352"/>
      <c r="BI243" s="352"/>
      <c r="BJ243" s="352"/>
      <c r="BK243" s="352"/>
      <c r="BL243" s="351"/>
      <c r="BM243" s="352"/>
      <c r="BN243" s="352"/>
      <c r="BO243" s="352"/>
      <c r="BP243" s="352"/>
      <c r="BQ243" s="352"/>
      <c r="BR243" s="352"/>
      <c r="BS243" s="352"/>
      <c r="BT243" s="351"/>
      <c r="BU243" s="352"/>
      <c r="BV243" s="352"/>
      <c r="BW243" s="352"/>
      <c r="BX243" s="352"/>
      <c r="BY243" s="352"/>
      <c r="BZ243" s="352"/>
      <c r="CA243" s="352"/>
      <c r="CB243" s="352"/>
      <c r="CC243" s="352"/>
      <c r="CD243" s="352"/>
      <c r="CE243" s="352"/>
      <c r="CF243" s="160"/>
      <c r="CG243" s="285"/>
      <c r="CH243" s="286"/>
      <c r="CI243" s="287"/>
      <c r="CJ243" s="257"/>
      <c r="CK243" s="288"/>
      <c r="CL243" s="287"/>
    </row>
    <row r="244" ht="26.55" customHeight="1">
      <c r="A244" t="s" s="166">
        <v>102</v>
      </c>
      <c r="B244" t="s" s="167">
        <v>696</v>
      </c>
      <c r="C244" s="170">
        <v>2</v>
      </c>
      <c r="D244" s="259">
        <v>5</v>
      </c>
      <c r="E244" s="318">
        <v>1</v>
      </c>
      <c r="F244" s="302">
        <v>4</v>
      </c>
      <c r="G244" s="342">
        <v>4</v>
      </c>
      <c r="H244" s="343">
        <v>5</v>
      </c>
      <c r="I244" s="343">
        <v>4</v>
      </c>
      <c r="J244" s="344">
        <v>4</v>
      </c>
      <c r="K244" s="333">
        <v>44357</v>
      </c>
      <c r="L244" s="177">
        <v>0</v>
      </c>
      <c r="M244" s="263">
        <v>0</v>
      </c>
      <c r="N244" t="s" s="997">
        <v>128</v>
      </c>
      <c r="O244" t="s" s="264">
        <v>157</v>
      </c>
      <c r="P244" t="s" s="925">
        <v>697</v>
      </c>
      <c r="Q244" t="s" s="1029">
        <v>228</v>
      </c>
      <c r="R244" s="182"/>
      <c r="S244" t="s" s="183">
        <v>698</v>
      </c>
      <c r="T244" t="s" s="224">
        <v>301</v>
      </c>
      <c r="U244" s="185">
        <v>23970</v>
      </c>
      <c r="V244" t="s" s="225">
        <v>133</v>
      </c>
      <c r="W244" s="226">
        <v>114</v>
      </c>
      <c r="X244" t="s" s="227">
        <v>302</v>
      </c>
      <c r="Y244" s="228">
        <v>105</v>
      </c>
      <c r="Z244" s="228">
        <v>63</v>
      </c>
      <c r="AA244" s="229">
        <v>110</v>
      </c>
      <c r="AB244" s="191">
        <v>140</v>
      </c>
      <c r="AC244" s="177">
        <v>90</v>
      </c>
      <c r="AD244" s="192">
        <f>AC244/AB244</f>
        <v>0.642857142857143</v>
      </c>
      <c r="AE244" s="177">
        <v>89.4782608695652</v>
      </c>
      <c r="AF244" s="192">
        <f>AE244/AB244</f>
        <v>0.639130434782609</v>
      </c>
      <c r="AG244" s="192">
        <f>AC244/AE244</f>
        <v>1.00583090379009</v>
      </c>
      <c r="AH244" s="193"/>
      <c r="AI244" t="s" s="230">
        <v>120</v>
      </c>
      <c r="AJ244" s="195">
        <v>0</v>
      </c>
      <c r="AK244" s="196">
        <v>4.60062</v>
      </c>
      <c r="AL244" s="196">
        <v>1.68272</v>
      </c>
      <c r="AM244" s="346">
        <v>1.14738</v>
      </c>
      <c r="AN244" s="347">
        <v>1.77052</v>
      </c>
      <c r="AO244" s="347">
        <v>2.8301</v>
      </c>
      <c r="AP244" s="347">
        <v>0.03354</v>
      </c>
      <c r="AQ244" s="347">
        <v>3.04864</v>
      </c>
      <c r="AR244" s="347">
        <v>0.35256</v>
      </c>
      <c r="AS244" s="347">
        <v>0.7265200000000001</v>
      </c>
      <c r="AT244" s="347">
        <v>1.96956</v>
      </c>
      <c r="AU244" s="347">
        <v>4.84761</v>
      </c>
      <c r="AV244" s="347">
        <v>1.96111</v>
      </c>
      <c r="AW244" s="347">
        <v>1.17616</v>
      </c>
      <c r="AX244" s="348">
        <v>1.84883</v>
      </c>
      <c r="AY244" s="234">
        <v>0</v>
      </c>
      <c r="AZ244" s="195">
        <v>1</v>
      </c>
      <c r="BA244" s="254">
        <v>59618</v>
      </c>
      <c r="BB244" s="255">
        <f>BA244/AB244</f>
        <v>425.842857142857</v>
      </c>
      <c r="BC244" s="323">
        <v>1</v>
      </c>
      <c r="BD244" s="350">
        <v>44357</v>
      </c>
      <c r="BE244" s="343">
        <v>5</v>
      </c>
      <c r="BF244" s="343">
        <v>5</v>
      </c>
      <c r="BG244" s="343">
        <v>0</v>
      </c>
      <c r="BH244" s="343">
        <v>28</v>
      </c>
      <c r="BI244" s="343">
        <v>1</v>
      </c>
      <c r="BJ244" s="343">
        <v>0</v>
      </c>
      <c r="BK244" s="343">
        <v>28</v>
      </c>
      <c r="BL244" s="351">
        <v>43615</v>
      </c>
      <c r="BM244" s="343">
        <v>16</v>
      </c>
      <c r="BN244" s="343">
        <v>16</v>
      </c>
      <c r="BO244" s="343">
        <v>0</v>
      </c>
      <c r="BP244" s="343">
        <v>132</v>
      </c>
      <c r="BQ244" s="343">
        <v>2</v>
      </c>
      <c r="BR244" s="343">
        <v>66</v>
      </c>
      <c r="BS244" s="343">
        <v>198</v>
      </c>
      <c r="BT244" s="351">
        <v>43230</v>
      </c>
      <c r="BU244" s="343">
        <v>15</v>
      </c>
      <c r="BV244" s="343">
        <v>15</v>
      </c>
      <c r="BW244" s="343">
        <v>0</v>
      </c>
      <c r="BX244" s="343">
        <v>128</v>
      </c>
      <c r="BY244" s="343">
        <v>2</v>
      </c>
      <c r="BZ244" s="343">
        <v>64</v>
      </c>
      <c r="CA244" s="343">
        <v>192</v>
      </c>
      <c r="CB244" s="343">
        <v>112</v>
      </c>
      <c r="CC244" s="343">
        <v>0</v>
      </c>
      <c r="CD244" s="352"/>
      <c r="CE244" s="343">
        <v>2</v>
      </c>
      <c r="CF244" s="360"/>
      <c r="CG244" s="1030">
        <v>48.19</v>
      </c>
      <c r="CH244" s="239">
        <v>12.05</v>
      </c>
      <c r="CI244" s="240">
        <v>1</v>
      </c>
      <c r="CJ244" s="210">
        <v>92.771</v>
      </c>
      <c r="CK244" s="211">
        <v>78.235</v>
      </c>
      <c r="CL244" s="212">
        <v>0</v>
      </c>
    </row>
    <row r="245" ht="14.7" customHeight="1">
      <c r="A245" t="s" s="166">
        <v>102</v>
      </c>
      <c r="B245" t="s" s="167">
        <v>699</v>
      </c>
      <c r="C245" s="259">
        <v>5</v>
      </c>
      <c r="D245" s="169">
        <v>4</v>
      </c>
      <c r="E245" s="259">
        <v>5</v>
      </c>
      <c r="F245" s="261">
        <v>5</v>
      </c>
      <c r="G245" s="479">
        <v>5</v>
      </c>
      <c r="H245" s="455">
        <v>3</v>
      </c>
      <c r="I245" s="455">
        <v>5</v>
      </c>
      <c r="J245" s="1031"/>
      <c r="K245" s="892">
        <v>43817</v>
      </c>
      <c r="L245" s="177">
        <v>0</v>
      </c>
      <c r="M245" s="177">
        <v>1</v>
      </c>
      <c r="N245" s="356">
        <v>44132</v>
      </c>
      <c r="O245" t="s" s="179">
        <v>225</v>
      </c>
      <c r="P245" t="s" s="925">
        <v>697</v>
      </c>
      <c r="Q245" t="s" s="1029">
        <v>700</v>
      </c>
      <c r="R245" s="182"/>
      <c r="S245" t="s" s="183">
        <v>143</v>
      </c>
      <c r="T245" t="s" s="184">
        <v>144</v>
      </c>
      <c r="U245" s="185">
        <v>23220</v>
      </c>
      <c r="V245" t="s" s="186">
        <v>145</v>
      </c>
      <c r="W245" s="187">
        <v>102</v>
      </c>
      <c r="X245" t="s" s="188">
        <v>146</v>
      </c>
      <c r="Y245" s="189">
        <v>79</v>
      </c>
      <c r="Z245" s="189">
        <v>49</v>
      </c>
      <c r="AA245" s="190">
        <v>109</v>
      </c>
      <c r="AB245" s="191">
        <v>47</v>
      </c>
      <c r="AC245" s="177">
        <v>28.8</v>
      </c>
      <c r="AD245" s="192">
        <f>AC245/AB245</f>
        <v>0.612765957446809</v>
      </c>
      <c r="AE245" s="177"/>
      <c r="AF245" s="192">
        <f>AE245/AB245</f>
        <v>0</v>
      </c>
      <c r="AG245" s="192"/>
      <c r="AH245" s="193"/>
      <c r="AI245" t="s" s="230">
        <v>120</v>
      </c>
      <c r="AJ245" s="195">
        <v>0</v>
      </c>
      <c r="AK245" s="196">
        <v>7.01497</v>
      </c>
      <c r="AL245" s="196">
        <v>1.77964</v>
      </c>
      <c r="AM245" s="460">
        <v>3.11404</v>
      </c>
      <c r="AN245" s="461">
        <v>2.12128</v>
      </c>
      <c r="AO245" s="461">
        <v>4.89368</v>
      </c>
      <c r="AP245" s="461">
        <v>0.04625</v>
      </c>
      <c r="AQ245" s="461">
        <v>4.69476</v>
      </c>
      <c r="AR245" s="461">
        <v>1.24163</v>
      </c>
      <c r="AS245" s="461">
        <v>1.01313</v>
      </c>
      <c r="AT245" s="461">
        <v>2.44001</v>
      </c>
      <c r="AU245" s="461">
        <v>4.79987</v>
      </c>
      <c r="AV245" s="461">
        <v>0.58893</v>
      </c>
      <c r="AW245" s="461">
        <v>2.2891</v>
      </c>
      <c r="AX245" s="462">
        <v>1.78803</v>
      </c>
      <c r="AY245" s="234">
        <v>0</v>
      </c>
      <c r="AZ245" s="195">
        <v>0</v>
      </c>
      <c r="BA245" s="235">
        <v>0</v>
      </c>
      <c r="BB245" s="255">
        <f>BA245/AB245</f>
        <v>0</v>
      </c>
      <c r="BC245" s="203">
        <v>0</v>
      </c>
      <c r="BD245" s="463">
        <v>43817</v>
      </c>
      <c r="BE245" s="455">
        <v>0</v>
      </c>
      <c r="BF245" s="455">
        <v>0</v>
      </c>
      <c r="BG245" s="455">
        <v>0</v>
      </c>
      <c r="BH245" s="455">
        <v>0</v>
      </c>
      <c r="BI245" s="455">
        <v>0</v>
      </c>
      <c r="BJ245" s="455">
        <v>0</v>
      </c>
      <c r="BK245" s="455">
        <v>0</v>
      </c>
      <c r="BL245" s="464">
        <v>43412</v>
      </c>
      <c r="BM245" s="455">
        <v>0</v>
      </c>
      <c r="BN245" s="455">
        <v>0</v>
      </c>
      <c r="BO245" s="455">
        <v>0</v>
      </c>
      <c r="BP245" s="455">
        <v>0</v>
      </c>
      <c r="BQ245" s="455">
        <v>0</v>
      </c>
      <c r="BR245" s="455">
        <v>0</v>
      </c>
      <c r="BS245" s="455">
        <v>0</v>
      </c>
      <c r="BT245" s="464">
        <v>43020</v>
      </c>
      <c r="BU245" s="455">
        <v>0</v>
      </c>
      <c r="BV245" s="455">
        <v>0</v>
      </c>
      <c r="BW245" s="455">
        <v>0</v>
      </c>
      <c r="BX245" s="455">
        <v>0</v>
      </c>
      <c r="BY245" s="455">
        <v>0</v>
      </c>
      <c r="BZ245" s="455">
        <v>0</v>
      </c>
      <c r="CA245" s="455">
        <v>0</v>
      </c>
      <c r="CB245" s="455">
        <v>0</v>
      </c>
      <c r="CC245" s="455">
        <v>0</v>
      </c>
      <c r="CD245" s="465"/>
      <c r="CE245" s="455">
        <v>0</v>
      </c>
      <c r="CF245" s="218"/>
      <c r="CG245" s="207">
        <v>172.41</v>
      </c>
      <c r="CH245" s="239">
        <v>0</v>
      </c>
      <c r="CI245" s="240">
        <v>0</v>
      </c>
      <c r="CJ245" t="s" s="1032">
        <v>701</v>
      </c>
      <c r="CK245" s="299">
        <v>68</v>
      </c>
      <c r="CL245" s="212">
        <v>0</v>
      </c>
    </row>
    <row r="246" ht="14.7" customHeight="1">
      <c r="A246" s="269"/>
      <c r="B246" t="s" s="929">
        <v>697</v>
      </c>
      <c r="C246" s="1021">
        <f>AVERAGE(C244:C245)</f>
        <v>3.5</v>
      </c>
      <c r="D246" s="1017">
        <f>AVERAGE(D244:D245)</f>
        <v>4.5</v>
      </c>
      <c r="E246" s="882">
        <f>AVERAGE(E244:E245)</f>
        <v>3</v>
      </c>
      <c r="F246" s="1017">
        <f>AVERAGE(F244:F245)</f>
        <v>4.5</v>
      </c>
      <c r="G246" s="558"/>
      <c r="H246" s="352"/>
      <c r="I246" s="352"/>
      <c r="J246" s="511"/>
      <c r="K246" s="1018"/>
      <c r="L246" s="882"/>
      <c r="M246" s="882"/>
      <c r="N246" s="178"/>
      <c r="O246" s="179"/>
      <c r="P246" s="310"/>
      <c r="Q246" s="181"/>
      <c r="R246" s="182"/>
      <c r="S246" s="183"/>
      <c r="T246" s="224"/>
      <c r="U246" s="185"/>
      <c r="V246" s="225"/>
      <c r="W246" s="226"/>
      <c r="X246" s="227"/>
      <c r="Y246" s="228"/>
      <c r="Z246" s="228"/>
      <c r="AA246" s="229"/>
      <c r="AB246" s="282"/>
      <c r="AC246" s="177"/>
      <c r="AD246" s="192">
        <f>AC246/AB246</f>
      </c>
      <c r="AE246" s="177"/>
      <c r="AF246" s="192">
        <f>AE246/AB246</f>
      </c>
      <c r="AG246" s="192">
        <f>AC246/AE246</f>
      </c>
      <c r="AH246" s="193"/>
      <c r="AI246" s="230"/>
      <c r="AJ246" s="283"/>
      <c r="AK246" s="197"/>
      <c r="AL246" s="197"/>
      <c r="AM246" s="346"/>
      <c r="AN246" s="347"/>
      <c r="AO246" s="347"/>
      <c r="AP246" s="347"/>
      <c r="AQ246" s="347"/>
      <c r="AR246" s="347"/>
      <c r="AS246" s="347"/>
      <c r="AT246" s="347"/>
      <c r="AU246" s="347"/>
      <c r="AV246" s="347"/>
      <c r="AW246" s="347"/>
      <c r="AX246" s="348"/>
      <c r="AY246" s="283"/>
      <c r="AZ246" s="283"/>
      <c r="BA246" s="254"/>
      <c r="BB246" s="255">
        <f>BA246/AB246</f>
      </c>
      <c r="BC246" s="284"/>
      <c r="BD246" s="967"/>
      <c r="BE246" s="352"/>
      <c r="BF246" s="352"/>
      <c r="BG246" s="352"/>
      <c r="BH246" s="352"/>
      <c r="BI246" s="352"/>
      <c r="BJ246" s="352"/>
      <c r="BK246" s="352"/>
      <c r="BL246" s="351"/>
      <c r="BM246" s="352"/>
      <c r="BN246" s="352"/>
      <c r="BO246" s="352"/>
      <c r="BP246" s="352"/>
      <c r="BQ246" s="352"/>
      <c r="BR246" s="352"/>
      <c r="BS246" s="352"/>
      <c r="BT246" s="351"/>
      <c r="BU246" s="352"/>
      <c r="BV246" s="352"/>
      <c r="BW246" s="352"/>
      <c r="BX246" s="352"/>
      <c r="BY246" s="352"/>
      <c r="BZ246" s="352"/>
      <c r="CA246" s="352"/>
      <c r="CB246" s="352"/>
      <c r="CC246" s="352"/>
      <c r="CD246" s="352"/>
      <c r="CE246" s="352"/>
      <c r="CF246" s="160"/>
      <c r="CG246" s="285"/>
      <c r="CH246" s="286"/>
      <c r="CI246" s="287"/>
      <c r="CJ246" s="257"/>
      <c r="CK246" s="288"/>
      <c r="CL246" s="287"/>
    </row>
    <row r="247" ht="26.55" customHeight="1">
      <c r="A247" t="s" s="166">
        <v>102</v>
      </c>
      <c r="B247" t="s" s="167">
        <v>702</v>
      </c>
      <c r="C247" s="318">
        <v>1</v>
      </c>
      <c r="D247" s="318">
        <v>1</v>
      </c>
      <c r="E247" s="318">
        <v>1</v>
      </c>
      <c r="F247" s="341">
        <v>3</v>
      </c>
      <c r="G247" s="342">
        <v>3</v>
      </c>
      <c r="H247" s="343">
        <v>1</v>
      </c>
      <c r="I247" s="343">
        <v>3</v>
      </c>
      <c r="J247" s="344">
        <v>4</v>
      </c>
      <c r="K247" s="175">
        <v>43521</v>
      </c>
      <c r="L247" s="176">
        <v>44182</v>
      </c>
      <c r="M247" s="177">
        <v>4</v>
      </c>
      <c r="N247" s="289">
        <v>44285</v>
      </c>
      <c r="O247" t="s" s="179">
        <v>220</v>
      </c>
      <c r="P247" t="s" s="651">
        <v>703</v>
      </c>
      <c r="Q247" t="s" s="181">
        <v>107</v>
      </c>
      <c r="R247" s="182"/>
      <c r="S247" t="s" s="183">
        <v>124</v>
      </c>
      <c r="T247" t="s" s="224">
        <v>125</v>
      </c>
      <c r="U247" s="185">
        <v>23834</v>
      </c>
      <c r="V247" t="s" s="225">
        <v>110</v>
      </c>
      <c r="W247" s="226">
        <v>22</v>
      </c>
      <c r="X247" t="s" s="227">
        <v>126</v>
      </c>
      <c r="Y247" s="228">
        <v>16</v>
      </c>
      <c r="Z247" s="228">
        <v>17</v>
      </c>
      <c r="AA247" s="229">
        <v>22</v>
      </c>
      <c r="AB247" s="191">
        <v>196</v>
      </c>
      <c r="AC247" s="177">
        <v>181</v>
      </c>
      <c r="AD247" s="192">
        <f>AC247/AB247</f>
        <v>0.923469387755102</v>
      </c>
      <c r="AE247" s="177">
        <v>157.173913043478</v>
      </c>
      <c r="AF247" s="192">
        <f>AE247/AB247</f>
        <v>0.801907719609582</v>
      </c>
      <c r="AG247" s="192">
        <f>AC247/AE247</f>
        <v>1.15159059474412</v>
      </c>
      <c r="AH247" t="s" s="321">
        <v>162</v>
      </c>
      <c r="AI247" t="s" s="230">
        <v>120</v>
      </c>
      <c r="AJ247" s="349">
        <v>1</v>
      </c>
      <c r="AK247" s="266">
        <v>3.0457</v>
      </c>
      <c r="AL247" s="322">
        <v>0.3141</v>
      </c>
      <c r="AM247" s="346">
        <v>1.05913</v>
      </c>
      <c r="AN247" s="347">
        <v>1.67247</v>
      </c>
      <c r="AO247" s="347">
        <v>1.37323</v>
      </c>
      <c r="AP247" s="347">
        <v>0.14457</v>
      </c>
      <c r="AQ247" s="347">
        <v>3.40688</v>
      </c>
      <c r="AR247" s="347">
        <v>0.44397</v>
      </c>
      <c r="AS247" s="347">
        <v>0.8275400000000001</v>
      </c>
      <c r="AT247" s="347">
        <v>2.13536</v>
      </c>
      <c r="AU247" s="347">
        <v>2.87175</v>
      </c>
      <c r="AV247" s="347">
        <v>0.29069</v>
      </c>
      <c r="AW247" s="347">
        <v>0.9531500000000001</v>
      </c>
      <c r="AX247" s="348">
        <v>1.61085</v>
      </c>
      <c r="AY247" s="323">
        <v>13</v>
      </c>
      <c r="AZ247" s="195">
        <v>1</v>
      </c>
      <c r="BA247" s="324">
        <v>75050</v>
      </c>
      <c r="BB247" s="255">
        <f>BA247/AB247</f>
        <v>382.908163265306</v>
      </c>
      <c r="BC247" s="203">
        <v>0</v>
      </c>
      <c r="BD247" s="350">
        <v>43521</v>
      </c>
      <c r="BE247" s="343">
        <v>29</v>
      </c>
      <c r="BF247" s="343">
        <v>22</v>
      </c>
      <c r="BG247" s="343">
        <v>14</v>
      </c>
      <c r="BH247" s="343">
        <v>156</v>
      </c>
      <c r="BI247" s="343">
        <v>2</v>
      </c>
      <c r="BJ247" s="343">
        <v>78</v>
      </c>
      <c r="BK247" s="343">
        <v>234</v>
      </c>
      <c r="BL247" s="351">
        <v>43048</v>
      </c>
      <c r="BM247" s="343">
        <v>12</v>
      </c>
      <c r="BN247" s="343">
        <v>8</v>
      </c>
      <c r="BO247" s="343">
        <v>3</v>
      </c>
      <c r="BP247" s="343">
        <v>72</v>
      </c>
      <c r="BQ247" s="343">
        <v>1</v>
      </c>
      <c r="BR247" s="343">
        <v>0</v>
      </c>
      <c r="BS247" s="343">
        <v>72</v>
      </c>
      <c r="BT247" s="351">
        <v>42688</v>
      </c>
      <c r="BU247" s="343">
        <v>22</v>
      </c>
      <c r="BV247" s="343">
        <v>22</v>
      </c>
      <c r="BW247" s="343">
        <v>0</v>
      </c>
      <c r="BX247" s="343">
        <v>156</v>
      </c>
      <c r="BY247" s="343">
        <v>2</v>
      </c>
      <c r="BZ247" s="343">
        <v>78</v>
      </c>
      <c r="CA247" s="343">
        <v>234</v>
      </c>
      <c r="CB247" s="343">
        <v>180</v>
      </c>
      <c r="CC247" s="343">
        <v>0</v>
      </c>
      <c r="CD247" s="352"/>
      <c r="CE247" s="343">
        <v>1</v>
      </c>
      <c r="CF247" s="160"/>
      <c r="CG247" s="285"/>
      <c r="CH247" s="286"/>
      <c r="CI247" s="209">
        <v>24</v>
      </c>
      <c r="CJ247" s="1033"/>
      <c r="CK247" s="956"/>
      <c r="CL247" s="212">
        <v>0</v>
      </c>
    </row>
    <row r="248" ht="26.55" customHeight="1">
      <c r="A248" t="s" s="166">
        <v>102</v>
      </c>
      <c r="B248" t="s" s="167">
        <v>704</v>
      </c>
      <c r="C248" s="259">
        <v>5</v>
      </c>
      <c r="D248" s="170">
        <v>2</v>
      </c>
      <c r="E248" s="169">
        <v>4</v>
      </c>
      <c r="F248" s="261">
        <v>5</v>
      </c>
      <c r="G248" s="555">
        <v>5</v>
      </c>
      <c r="H248" s="527">
        <v>2</v>
      </c>
      <c r="I248" s="527">
        <v>4</v>
      </c>
      <c r="J248" s="528">
        <v>5</v>
      </c>
      <c r="K248" s="892">
        <v>43763</v>
      </c>
      <c r="L248" s="177">
        <v>0</v>
      </c>
      <c r="M248" s="177">
        <v>3</v>
      </c>
      <c r="N248" s="289">
        <v>44228</v>
      </c>
      <c r="O248" t="s" s="179">
        <v>157</v>
      </c>
      <c r="P248" t="s" s="651">
        <v>703</v>
      </c>
      <c r="Q248" t="s" s="181">
        <v>107</v>
      </c>
      <c r="R248" s="182"/>
      <c r="S248" t="s" s="183">
        <v>514</v>
      </c>
      <c r="T248" t="s" s="224">
        <v>515</v>
      </c>
      <c r="U248" s="185">
        <v>22030</v>
      </c>
      <c r="V248" t="s" s="225">
        <v>110</v>
      </c>
      <c r="W248" s="226">
        <v>13</v>
      </c>
      <c r="X248" t="s" s="227">
        <v>516</v>
      </c>
      <c r="Y248" s="228">
        <v>5</v>
      </c>
      <c r="Z248" s="228">
        <v>15</v>
      </c>
      <c r="AA248" s="229">
        <v>3</v>
      </c>
      <c r="AB248" s="191">
        <v>200</v>
      </c>
      <c r="AC248" s="177">
        <v>153.7</v>
      </c>
      <c r="AD248" s="192">
        <f>AC248/AB248</f>
        <v>0.7685</v>
      </c>
      <c r="AE248" s="177">
        <v>179.119565217391</v>
      </c>
      <c r="AF248" s="192">
        <f>AE248/AB248</f>
        <v>0.895597826086955</v>
      </c>
      <c r="AG248" s="192">
        <f>AC248/AE248</f>
        <v>0.858086048910736</v>
      </c>
      <c r="AH248" s="193"/>
      <c r="AI248" t="s" s="230">
        <v>120</v>
      </c>
      <c r="AJ248" s="195">
        <v>0</v>
      </c>
      <c r="AK248" s="197">
        <v>4.24194</v>
      </c>
      <c r="AL248" s="197">
        <v>0.66079</v>
      </c>
      <c r="AM248" s="532">
        <v>1.49486</v>
      </c>
      <c r="AN248" s="533">
        <v>2.08629</v>
      </c>
      <c r="AO248" s="533">
        <v>2.15565</v>
      </c>
      <c r="AP248" s="533">
        <v>0.11028</v>
      </c>
      <c r="AQ248" s="533">
        <v>3.66518</v>
      </c>
      <c r="AR248" s="533">
        <v>0.54721</v>
      </c>
      <c r="AS248" s="533">
        <v>0.84045</v>
      </c>
      <c r="AT248" s="533">
        <v>2.27753</v>
      </c>
      <c r="AU248" s="533">
        <v>3.7178</v>
      </c>
      <c r="AV248" s="533">
        <v>0.49617</v>
      </c>
      <c r="AW248" s="533">
        <v>1.32463</v>
      </c>
      <c r="AX248" s="534">
        <v>1.88399</v>
      </c>
      <c r="AY248" s="234">
        <v>0</v>
      </c>
      <c r="AZ248" s="195">
        <v>0</v>
      </c>
      <c r="BA248" s="235">
        <v>0</v>
      </c>
      <c r="BB248" s="255">
        <f>BA248/AB248</f>
        <v>0</v>
      </c>
      <c r="BC248" s="203">
        <v>0</v>
      </c>
      <c r="BD248" s="535">
        <v>43763</v>
      </c>
      <c r="BE248" s="527">
        <v>6</v>
      </c>
      <c r="BF248" s="527">
        <v>3</v>
      </c>
      <c r="BG248" s="527">
        <v>0</v>
      </c>
      <c r="BH248" s="527">
        <v>24</v>
      </c>
      <c r="BI248" s="527">
        <v>1</v>
      </c>
      <c r="BJ248" s="527">
        <v>0</v>
      </c>
      <c r="BK248" s="527">
        <v>24</v>
      </c>
      <c r="BL248" s="536">
        <v>43265</v>
      </c>
      <c r="BM248" s="527">
        <v>11</v>
      </c>
      <c r="BN248" s="527">
        <v>11</v>
      </c>
      <c r="BO248" s="527">
        <v>0</v>
      </c>
      <c r="BP248" s="527">
        <v>60</v>
      </c>
      <c r="BQ248" s="527">
        <v>1</v>
      </c>
      <c r="BR248" s="527">
        <v>0</v>
      </c>
      <c r="BS248" s="527">
        <v>60</v>
      </c>
      <c r="BT248" s="536">
        <v>42844</v>
      </c>
      <c r="BU248" s="527">
        <v>5</v>
      </c>
      <c r="BV248" s="527">
        <v>5</v>
      </c>
      <c r="BW248" s="527">
        <v>0</v>
      </c>
      <c r="BX248" s="527">
        <v>20</v>
      </c>
      <c r="BY248" s="527">
        <v>1</v>
      </c>
      <c r="BZ248" s="527">
        <v>0</v>
      </c>
      <c r="CA248" s="527">
        <v>20</v>
      </c>
      <c r="CB248" s="527">
        <v>35.333</v>
      </c>
      <c r="CC248" s="527">
        <v>0</v>
      </c>
      <c r="CD248" s="537"/>
      <c r="CE248" s="527">
        <v>0</v>
      </c>
      <c r="CF248" s="218"/>
      <c r="CG248" s="285">
        <v>459.6</v>
      </c>
      <c r="CH248" s="208">
        <v>136.36</v>
      </c>
      <c r="CI248" s="268">
        <v>27</v>
      </c>
      <c r="CJ248" s="210">
        <v>94.089</v>
      </c>
      <c r="CK248" s="211">
        <v>81.72</v>
      </c>
      <c r="CL248" s="212">
        <v>0</v>
      </c>
    </row>
    <row r="249" ht="26.55" customHeight="1">
      <c r="A249" t="s" s="166">
        <v>102</v>
      </c>
      <c r="B249" t="s" s="167">
        <v>705</v>
      </c>
      <c r="C249" s="318">
        <v>1</v>
      </c>
      <c r="D249" s="318">
        <v>1</v>
      </c>
      <c r="E249" s="318">
        <v>1</v>
      </c>
      <c r="F249" s="302">
        <v>4</v>
      </c>
      <c r="G249" s="246">
        <v>4</v>
      </c>
      <c r="H249" s="247">
        <v>1</v>
      </c>
      <c r="I249" s="247">
        <v>4</v>
      </c>
      <c r="J249" s="248">
        <v>5</v>
      </c>
      <c r="K249" s="175">
        <v>43720</v>
      </c>
      <c r="L249" s="308">
        <v>44098</v>
      </c>
      <c r="M249" s="177">
        <v>2</v>
      </c>
      <c r="N249" s="178">
        <v>44196</v>
      </c>
      <c r="O249" t="s" s="179">
        <v>157</v>
      </c>
      <c r="P249" t="s" s="651">
        <v>703</v>
      </c>
      <c r="Q249" t="s" s="181">
        <v>107</v>
      </c>
      <c r="R249" s="182"/>
      <c r="S249" t="s" s="183">
        <v>143</v>
      </c>
      <c r="T249" t="s" s="224">
        <v>179</v>
      </c>
      <c r="U249" s="185">
        <v>23226</v>
      </c>
      <c r="V249" t="s" s="225">
        <v>110</v>
      </c>
      <c r="W249" s="226">
        <v>28</v>
      </c>
      <c r="X249" t="s" s="227">
        <v>180</v>
      </c>
      <c r="Y249" s="228">
        <v>25</v>
      </c>
      <c r="Z249" s="228">
        <v>13</v>
      </c>
      <c r="AA249" s="229">
        <v>26</v>
      </c>
      <c r="AB249" s="191">
        <v>125</v>
      </c>
      <c r="AC249" s="177">
        <v>116.8</v>
      </c>
      <c r="AD249" s="192">
        <f>AC249/AB249</f>
        <v>0.9344</v>
      </c>
      <c r="AE249" s="177">
        <v>93.4782608695652</v>
      </c>
      <c r="AF249" s="192">
        <f>AE249/AB249</f>
        <v>0.747826086956522</v>
      </c>
      <c r="AG249" s="192">
        <f>AC249/AE249</f>
        <v>1.24948837209302</v>
      </c>
      <c r="AH249" t="s" s="321">
        <v>162</v>
      </c>
      <c r="AI249" t="s" s="230">
        <v>120</v>
      </c>
      <c r="AJ249" s="195">
        <v>0</v>
      </c>
      <c r="AK249" s="322">
        <v>2.93316</v>
      </c>
      <c r="AL249" s="322">
        <v>0.22515</v>
      </c>
      <c r="AM249" s="231">
        <v>1.08636</v>
      </c>
      <c r="AN249" s="232">
        <v>1.62165</v>
      </c>
      <c r="AO249" s="232">
        <v>1.31151</v>
      </c>
      <c r="AP249" s="232">
        <v>0.1537</v>
      </c>
      <c r="AQ249" s="232">
        <v>3.41225</v>
      </c>
      <c r="AR249" s="232">
        <v>0.48584</v>
      </c>
      <c r="AS249" s="232">
        <v>0.84643</v>
      </c>
      <c r="AT249" s="232">
        <v>2.07998</v>
      </c>
      <c r="AU249" s="232">
        <v>2.76129</v>
      </c>
      <c r="AV249" s="232">
        <v>0.19042</v>
      </c>
      <c r="AW249" s="232">
        <v>0.95585</v>
      </c>
      <c r="AX249" s="233">
        <v>1.60348</v>
      </c>
      <c r="AY249" s="323">
        <v>12</v>
      </c>
      <c r="AZ249" s="195">
        <v>0</v>
      </c>
      <c r="BA249" s="235">
        <v>0</v>
      </c>
      <c r="BB249" s="255">
        <f>BA249/AB249</f>
        <v>0</v>
      </c>
      <c r="BC249" s="203">
        <v>0</v>
      </c>
      <c r="BD249" s="256">
        <v>43720</v>
      </c>
      <c r="BE249" s="247">
        <v>26</v>
      </c>
      <c r="BF249" s="247">
        <v>21</v>
      </c>
      <c r="BG249" s="247">
        <v>6</v>
      </c>
      <c r="BH249" s="247">
        <v>136</v>
      </c>
      <c r="BI249" s="247">
        <v>1</v>
      </c>
      <c r="BJ249" s="247">
        <v>0</v>
      </c>
      <c r="BK249" s="247">
        <v>136</v>
      </c>
      <c r="BL249" s="238">
        <v>43328</v>
      </c>
      <c r="BM249" s="247">
        <v>21</v>
      </c>
      <c r="BN249" s="247">
        <v>20</v>
      </c>
      <c r="BO249" s="247">
        <v>0</v>
      </c>
      <c r="BP249" s="247">
        <v>120</v>
      </c>
      <c r="BQ249" s="247">
        <v>1</v>
      </c>
      <c r="BR249" s="247">
        <v>0</v>
      </c>
      <c r="BS249" s="247">
        <v>120</v>
      </c>
      <c r="BT249" s="238">
        <v>42929</v>
      </c>
      <c r="BU249" s="247">
        <v>6</v>
      </c>
      <c r="BV249" s="247">
        <v>6</v>
      </c>
      <c r="BW249" s="247">
        <v>0</v>
      </c>
      <c r="BX249" s="247">
        <v>24</v>
      </c>
      <c r="BY249" s="247">
        <v>1</v>
      </c>
      <c r="BZ249" s="247">
        <v>0</v>
      </c>
      <c r="CA249" s="247">
        <v>24</v>
      </c>
      <c r="CB249" s="247">
        <v>112</v>
      </c>
      <c r="CC249" s="247">
        <v>0</v>
      </c>
      <c r="CD249" s="217"/>
      <c r="CE249" s="247">
        <v>0</v>
      </c>
      <c r="CF249" s="218"/>
      <c r="CG249" s="304">
        <v>910.5700000000001</v>
      </c>
      <c r="CH249" s="208">
        <v>186.99</v>
      </c>
      <c r="CI249" s="209">
        <v>23</v>
      </c>
      <c r="CJ249" s="210">
        <v>90.083</v>
      </c>
      <c r="CK249" s="325">
        <v>50</v>
      </c>
      <c r="CL249" s="268">
        <v>1</v>
      </c>
    </row>
    <row r="250" ht="26.55" customHeight="1">
      <c r="A250" t="s" s="166">
        <v>102</v>
      </c>
      <c r="B250" t="s" s="167">
        <v>706</v>
      </c>
      <c r="C250" s="318">
        <v>1</v>
      </c>
      <c r="D250" s="170">
        <v>2</v>
      </c>
      <c r="E250" s="318">
        <v>1</v>
      </c>
      <c r="F250" s="302">
        <v>4</v>
      </c>
      <c r="G250" s="326">
        <v>4</v>
      </c>
      <c r="H250" s="327">
        <v>2</v>
      </c>
      <c r="I250" s="327">
        <v>3</v>
      </c>
      <c r="J250" s="328">
        <v>5</v>
      </c>
      <c r="K250" s="175">
        <v>43846</v>
      </c>
      <c r="L250" s="308">
        <v>44364</v>
      </c>
      <c r="M250" s="177">
        <v>7</v>
      </c>
      <c r="N250" s="289">
        <v>44364</v>
      </c>
      <c r="O250" t="s" s="179">
        <v>220</v>
      </c>
      <c r="P250" t="s" s="651">
        <v>703</v>
      </c>
      <c r="Q250" t="s" s="181">
        <v>107</v>
      </c>
      <c r="R250" s="182"/>
      <c r="S250" t="s" s="183">
        <v>143</v>
      </c>
      <c r="T250" t="s" s="224">
        <v>179</v>
      </c>
      <c r="U250" s="185">
        <v>23226</v>
      </c>
      <c r="V250" t="s" s="225">
        <v>110</v>
      </c>
      <c r="W250" s="226">
        <v>28</v>
      </c>
      <c r="X250" t="s" s="227">
        <v>180</v>
      </c>
      <c r="Y250" s="228">
        <v>25</v>
      </c>
      <c r="Z250" s="228">
        <v>13</v>
      </c>
      <c r="AA250" s="229">
        <v>26</v>
      </c>
      <c r="AB250" s="191">
        <v>225</v>
      </c>
      <c r="AC250" s="177">
        <v>193.6</v>
      </c>
      <c r="AD250" s="192">
        <f>AC250/AB250</f>
        <v>0.860444444444444</v>
      </c>
      <c r="AE250" s="177">
        <v>155.978260869565</v>
      </c>
      <c r="AF250" s="192">
        <f>AE250/AB250</f>
        <v>0.693236714975844</v>
      </c>
      <c r="AG250" s="192">
        <f>AC250/AE250</f>
        <v>1.24119860627178</v>
      </c>
      <c r="AH250" t="s" s="321">
        <v>162</v>
      </c>
      <c r="AI250" t="s" s="230">
        <v>120</v>
      </c>
      <c r="AJ250" s="349">
        <v>1</v>
      </c>
      <c r="AK250" s="266">
        <v>3.06802</v>
      </c>
      <c r="AL250" s="322">
        <v>0.33848</v>
      </c>
      <c r="AM250" s="152">
        <v>0.9366100000000001</v>
      </c>
      <c r="AN250" s="153">
        <v>1.79293</v>
      </c>
      <c r="AO250" s="153">
        <v>1.27509</v>
      </c>
      <c r="AP250" s="153">
        <v>0.14675</v>
      </c>
      <c r="AQ250" s="153">
        <v>3.34759</v>
      </c>
      <c r="AR250" s="153">
        <v>0.41725</v>
      </c>
      <c r="AS250" s="153">
        <v>0.80402</v>
      </c>
      <c r="AT250" s="153">
        <v>2.12632</v>
      </c>
      <c r="AU250" s="153">
        <v>2.94403</v>
      </c>
      <c r="AV250" s="153">
        <v>0.33331</v>
      </c>
      <c r="AW250" s="153">
        <v>0.86755</v>
      </c>
      <c r="AX250" s="154">
        <v>1.73422</v>
      </c>
      <c r="AY250" s="323">
        <v>13</v>
      </c>
      <c r="AZ250" s="195">
        <v>1</v>
      </c>
      <c r="BA250" s="254">
        <v>40989</v>
      </c>
      <c r="BB250" s="255">
        <f>BA250/AB250</f>
        <v>182.173333333333</v>
      </c>
      <c r="BC250" s="203">
        <v>0</v>
      </c>
      <c r="BD250" s="158">
        <v>43846</v>
      </c>
      <c r="BE250" s="327">
        <v>28</v>
      </c>
      <c r="BF250" s="327">
        <v>12</v>
      </c>
      <c r="BG250" s="327">
        <v>16</v>
      </c>
      <c r="BH250" s="327">
        <v>148</v>
      </c>
      <c r="BI250" s="327">
        <v>1</v>
      </c>
      <c r="BJ250" s="327">
        <v>0</v>
      </c>
      <c r="BK250" s="327">
        <v>148</v>
      </c>
      <c r="BL250" s="159">
        <v>43398</v>
      </c>
      <c r="BM250" s="327">
        <v>20</v>
      </c>
      <c r="BN250" s="327">
        <v>19</v>
      </c>
      <c r="BO250" s="327">
        <v>0</v>
      </c>
      <c r="BP250" s="327">
        <v>150</v>
      </c>
      <c r="BQ250" s="327">
        <v>1</v>
      </c>
      <c r="BR250" s="327">
        <v>0</v>
      </c>
      <c r="BS250" s="327">
        <v>150</v>
      </c>
      <c r="BT250" s="159">
        <v>43012</v>
      </c>
      <c r="BU250" s="327">
        <v>5</v>
      </c>
      <c r="BV250" s="327">
        <v>5</v>
      </c>
      <c r="BW250" s="327">
        <v>0</v>
      </c>
      <c r="BX250" s="327">
        <v>20</v>
      </c>
      <c r="BY250" s="327">
        <v>1</v>
      </c>
      <c r="BZ250" s="327">
        <v>0</v>
      </c>
      <c r="CA250" s="327">
        <v>20</v>
      </c>
      <c r="CB250" s="327">
        <v>127.333</v>
      </c>
      <c r="CC250" s="327">
        <v>0</v>
      </c>
      <c r="CD250" s="128"/>
      <c r="CE250" s="327">
        <v>1</v>
      </c>
      <c r="CF250" s="160"/>
      <c r="CG250" s="303">
        <v>1120.22</v>
      </c>
      <c r="CH250" s="208">
        <v>202.19</v>
      </c>
      <c r="CI250" s="209">
        <v>37</v>
      </c>
      <c r="CJ250" s="257">
        <v>82.011</v>
      </c>
      <c r="CK250" s="368">
        <v>56.966</v>
      </c>
      <c r="CL250" s="212">
        <v>0</v>
      </c>
    </row>
    <row r="251" ht="26.55" customHeight="1">
      <c r="A251" t="s" s="166">
        <v>102</v>
      </c>
      <c r="B251" t="s" s="167">
        <v>707</v>
      </c>
      <c r="C251" s="318">
        <v>1</v>
      </c>
      <c r="D251" s="318">
        <v>1</v>
      </c>
      <c r="E251" s="318">
        <v>1</v>
      </c>
      <c r="F251" s="302">
        <v>4</v>
      </c>
      <c r="G251" s="555">
        <v>4</v>
      </c>
      <c r="H251" s="527">
        <v>1</v>
      </c>
      <c r="I251" s="527">
        <v>4</v>
      </c>
      <c r="J251" s="528">
        <v>5</v>
      </c>
      <c r="K251" s="300">
        <v>43321</v>
      </c>
      <c r="L251" s="308">
        <v>44265</v>
      </c>
      <c r="M251" s="177">
        <v>3</v>
      </c>
      <c r="N251" s="289">
        <v>44216</v>
      </c>
      <c r="O251" t="s" s="179">
        <v>157</v>
      </c>
      <c r="P251" t="s" s="651">
        <v>703</v>
      </c>
      <c r="Q251" t="s" s="181">
        <v>107</v>
      </c>
      <c r="R251" s="182"/>
      <c r="S251" t="s" s="183">
        <v>287</v>
      </c>
      <c r="T251" t="s" s="184">
        <v>288</v>
      </c>
      <c r="U251" s="185">
        <v>23860</v>
      </c>
      <c r="V251" t="s" s="186">
        <v>110</v>
      </c>
      <c r="W251" s="187">
        <v>129</v>
      </c>
      <c r="X251" t="s" s="188">
        <v>289</v>
      </c>
      <c r="Y251" s="189">
        <v>133</v>
      </c>
      <c r="Z251" s="189">
        <v>123</v>
      </c>
      <c r="AA251" s="190">
        <v>126</v>
      </c>
      <c r="AB251" s="191">
        <v>130</v>
      </c>
      <c r="AC251" s="177">
        <v>112.6</v>
      </c>
      <c r="AD251" s="192">
        <f>AC251/AB251</f>
        <v>0.8661538461538461</v>
      </c>
      <c r="AE251" s="177">
        <v>92.7717391304348</v>
      </c>
      <c r="AF251" s="192">
        <f>AE251/AB251</f>
        <v>0.713628762541806</v>
      </c>
      <c r="AG251" s="192">
        <f>AC251/AE251</f>
        <v>1.21373169302871</v>
      </c>
      <c r="AH251" t="s" s="321">
        <v>162</v>
      </c>
      <c r="AI251" t="s" s="230">
        <v>120</v>
      </c>
      <c r="AJ251" s="349">
        <v>1</v>
      </c>
      <c r="AK251" s="322">
        <v>2.70837</v>
      </c>
      <c r="AL251" s="322">
        <v>0.3675</v>
      </c>
      <c r="AM251" s="532">
        <v>0.91813</v>
      </c>
      <c r="AN251" s="533">
        <v>1.42274</v>
      </c>
      <c r="AO251" s="533">
        <v>1.28563</v>
      </c>
      <c r="AP251" s="533">
        <v>0.18975</v>
      </c>
      <c r="AQ251" s="533">
        <v>3.5621</v>
      </c>
      <c r="AR251" s="533">
        <v>0.56041</v>
      </c>
      <c r="AS251" s="533">
        <v>0.85128</v>
      </c>
      <c r="AT251" s="533">
        <v>2.15041</v>
      </c>
      <c r="AU251" s="533">
        <v>2.44242</v>
      </c>
      <c r="AV251" s="533">
        <v>0.26944</v>
      </c>
      <c r="AW251" s="533">
        <v>0.80323</v>
      </c>
      <c r="AX251" s="534">
        <v>1.36073</v>
      </c>
      <c r="AY251" s="323">
        <v>18</v>
      </c>
      <c r="AZ251" s="323">
        <v>3</v>
      </c>
      <c r="BA251" s="254">
        <v>56047</v>
      </c>
      <c r="BB251" s="255">
        <f>BA251/AB251</f>
        <v>431.130769230769</v>
      </c>
      <c r="BC251" s="323">
        <v>1</v>
      </c>
      <c r="BD251" s="535">
        <v>43321</v>
      </c>
      <c r="BE251" s="527">
        <v>18</v>
      </c>
      <c r="BF251" s="527">
        <v>8</v>
      </c>
      <c r="BG251" s="527">
        <v>10</v>
      </c>
      <c r="BH251" s="527">
        <v>162</v>
      </c>
      <c r="BI251" s="527">
        <v>1</v>
      </c>
      <c r="BJ251" s="527">
        <v>0</v>
      </c>
      <c r="BK251" s="527">
        <v>162</v>
      </c>
      <c r="BL251" s="536">
        <v>42887</v>
      </c>
      <c r="BM251" s="527">
        <v>5</v>
      </c>
      <c r="BN251" s="527">
        <v>5</v>
      </c>
      <c r="BO251" s="527">
        <v>0</v>
      </c>
      <c r="BP251" s="527">
        <v>20</v>
      </c>
      <c r="BQ251" s="527">
        <v>1</v>
      </c>
      <c r="BR251" s="527">
        <v>0</v>
      </c>
      <c r="BS251" s="527">
        <v>20</v>
      </c>
      <c r="BT251" s="536">
        <v>42529</v>
      </c>
      <c r="BU251" s="527">
        <v>17</v>
      </c>
      <c r="BV251" s="527">
        <v>17</v>
      </c>
      <c r="BW251" s="527">
        <v>0</v>
      </c>
      <c r="BX251" s="527">
        <v>124</v>
      </c>
      <c r="BY251" s="527">
        <v>2</v>
      </c>
      <c r="BZ251" s="527">
        <v>62</v>
      </c>
      <c r="CA251" s="527">
        <v>186</v>
      </c>
      <c r="CB251" s="527">
        <v>118.667</v>
      </c>
      <c r="CC251" s="527">
        <v>0</v>
      </c>
      <c r="CD251" s="537"/>
      <c r="CE251" s="527">
        <v>4</v>
      </c>
      <c r="CF251" s="307"/>
      <c r="CG251" s="828">
        <v>717.74</v>
      </c>
      <c r="CH251" s="208">
        <v>129.03</v>
      </c>
      <c r="CI251" s="268">
        <v>16</v>
      </c>
      <c r="CJ251" s="257">
        <v>84.92100000000001</v>
      </c>
      <c r="CK251" s="368">
        <v>56.818</v>
      </c>
      <c r="CL251" s="268">
        <v>1</v>
      </c>
    </row>
    <row r="252" ht="26.55" customHeight="1">
      <c r="A252" t="s" s="166">
        <v>102</v>
      </c>
      <c r="B252" t="s" s="167">
        <v>708</v>
      </c>
      <c r="C252" s="170">
        <v>2</v>
      </c>
      <c r="D252" s="260">
        <v>3</v>
      </c>
      <c r="E252" s="170">
        <v>2</v>
      </c>
      <c r="F252" s="341">
        <v>3</v>
      </c>
      <c r="G252" s="330">
        <v>4</v>
      </c>
      <c r="H252" s="331">
        <v>3</v>
      </c>
      <c r="I252" s="331">
        <v>4</v>
      </c>
      <c r="J252" s="332">
        <v>4</v>
      </c>
      <c r="K252" s="175">
        <v>43571</v>
      </c>
      <c r="L252" s="308">
        <v>44357</v>
      </c>
      <c r="M252" s="177">
        <v>3</v>
      </c>
      <c r="N252" s="178">
        <v>44126</v>
      </c>
      <c r="O252" t="s" s="179">
        <v>157</v>
      </c>
      <c r="P252" t="s" s="651">
        <v>703</v>
      </c>
      <c r="Q252" t="s" s="181">
        <v>107</v>
      </c>
      <c r="R252" s="182"/>
      <c r="S252" t="s" s="183">
        <v>709</v>
      </c>
      <c r="T252" t="s" s="224">
        <v>153</v>
      </c>
      <c r="U252" s="185">
        <v>24319</v>
      </c>
      <c r="V252" t="s" s="225">
        <v>133</v>
      </c>
      <c r="W252" s="226">
        <v>112</v>
      </c>
      <c r="X252" t="s" s="227">
        <v>154</v>
      </c>
      <c r="Y252" s="228">
        <v>108</v>
      </c>
      <c r="Z252" s="228">
        <v>85</v>
      </c>
      <c r="AA252" s="229">
        <v>105</v>
      </c>
      <c r="AB252" s="191">
        <v>180</v>
      </c>
      <c r="AC252" s="177">
        <v>132</v>
      </c>
      <c r="AD252" s="192">
        <f>AC252/AB252</f>
        <v>0.7333333333333329</v>
      </c>
      <c r="AE252" s="177">
        <v>158.673913043478</v>
      </c>
      <c r="AF252" s="192">
        <f>AE252/AB252</f>
        <v>0.881521739130433</v>
      </c>
      <c r="AG252" s="192">
        <f>AC252/AE252</f>
        <v>0.831894780106865</v>
      </c>
      <c r="AH252" s="193"/>
      <c r="AI252" t="s" s="230">
        <v>120</v>
      </c>
      <c r="AJ252" s="195">
        <v>0</v>
      </c>
      <c r="AK252" s="197">
        <v>4.18299</v>
      </c>
      <c r="AL252" s="197">
        <v>0.57402</v>
      </c>
      <c r="AM252" s="335">
        <v>1.06849</v>
      </c>
      <c r="AN252" s="336">
        <v>2.54048</v>
      </c>
      <c r="AO252" s="336">
        <v>1.64251</v>
      </c>
      <c r="AP252" s="336">
        <v>0.03501</v>
      </c>
      <c r="AQ252" s="336">
        <v>3.39105</v>
      </c>
      <c r="AR252" s="336">
        <v>0.36189</v>
      </c>
      <c r="AS252" s="336">
        <v>0.80279</v>
      </c>
      <c r="AT252" s="336">
        <v>2.22638</v>
      </c>
      <c r="AU252" s="336">
        <v>3.96249</v>
      </c>
      <c r="AV252" s="336">
        <v>0.65174</v>
      </c>
      <c r="AW252" s="336">
        <v>0.99122</v>
      </c>
      <c r="AX252" s="337">
        <v>2.34685</v>
      </c>
      <c r="AY252" s="195">
        <v>4</v>
      </c>
      <c r="AZ252" s="195">
        <v>0</v>
      </c>
      <c r="BA252" s="235">
        <v>0</v>
      </c>
      <c r="BB252" s="255">
        <f>BA252/AB252</f>
        <v>0</v>
      </c>
      <c r="BC252" s="203">
        <v>0</v>
      </c>
      <c r="BD252" s="338">
        <v>43571</v>
      </c>
      <c r="BE252" s="331">
        <v>19</v>
      </c>
      <c r="BF252" s="331">
        <v>15</v>
      </c>
      <c r="BG252" s="331">
        <v>5</v>
      </c>
      <c r="BH252" s="331">
        <v>96</v>
      </c>
      <c r="BI252" s="331">
        <v>1</v>
      </c>
      <c r="BJ252" s="331">
        <v>0</v>
      </c>
      <c r="BK252" s="331">
        <v>96</v>
      </c>
      <c r="BL252" s="339">
        <v>43126</v>
      </c>
      <c r="BM252" s="331">
        <v>14</v>
      </c>
      <c r="BN252" s="331">
        <v>13</v>
      </c>
      <c r="BO252" s="331">
        <v>0</v>
      </c>
      <c r="BP252" s="331">
        <v>68</v>
      </c>
      <c r="BQ252" s="331">
        <v>1</v>
      </c>
      <c r="BR252" s="331">
        <v>0</v>
      </c>
      <c r="BS252" s="331">
        <v>68</v>
      </c>
      <c r="BT252" s="339">
        <v>42677</v>
      </c>
      <c r="BU252" s="331">
        <v>7</v>
      </c>
      <c r="BV252" s="331">
        <v>7</v>
      </c>
      <c r="BW252" s="331">
        <v>0</v>
      </c>
      <c r="BX252" s="331">
        <v>40</v>
      </c>
      <c r="BY252" s="331">
        <v>1</v>
      </c>
      <c r="BZ252" s="331">
        <v>0</v>
      </c>
      <c r="CA252" s="331">
        <v>40</v>
      </c>
      <c r="CB252" s="331">
        <v>77.333</v>
      </c>
      <c r="CC252" s="331">
        <v>0</v>
      </c>
      <c r="CD252" s="340"/>
      <c r="CE252" s="331">
        <v>0</v>
      </c>
      <c r="CF252" s="218"/>
      <c r="CG252" s="304">
        <v>766.67</v>
      </c>
      <c r="CH252" s="208">
        <v>116.67</v>
      </c>
      <c r="CI252" s="209">
        <v>21</v>
      </c>
      <c r="CJ252" s="257">
        <v>89.13</v>
      </c>
      <c r="CK252" s="299">
        <v>70.718</v>
      </c>
      <c r="CL252" s="212">
        <v>0</v>
      </c>
    </row>
    <row r="253" ht="14.7" customHeight="1">
      <c r="A253" s="269"/>
      <c r="B253" t="s" s="929">
        <v>703</v>
      </c>
      <c r="C253" s="1028">
        <f>AVERAGE(C247:C252)</f>
        <v>1.83333333333333</v>
      </c>
      <c r="D253" s="845">
        <f>AVERAGE(D247:D252)</f>
        <v>1.66666666666667</v>
      </c>
      <c r="E253" s="845">
        <f>AVERAGE(E247:E252)</f>
        <v>1.66666666666667</v>
      </c>
      <c r="F253" s="1022">
        <f>AVERAGE(F247:F252)</f>
        <v>3.83333333333333</v>
      </c>
      <c r="G253" s="968"/>
      <c r="H253" s="465"/>
      <c r="I253" s="465"/>
      <c r="J253" s="969"/>
      <c r="K253" s="1018"/>
      <c r="L253" s="882"/>
      <c r="M253" s="882"/>
      <c r="N253" s="178"/>
      <c r="O253" s="179"/>
      <c r="P253" s="310"/>
      <c r="Q253" s="181"/>
      <c r="R253" s="182"/>
      <c r="S253" s="183"/>
      <c r="T253" s="224"/>
      <c r="U253" s="185"/>
      <c r="V253" s="225"/>
      <c r="W253" s="226"/>
      <c r="X253" s="227"/>
      <c r="Y253" s="228"/>
      <c r="Z253" s="228"/>
      <c r="AA253" s="229"/>
      <c r="AB253" s="282"/>
      <c r="AC253" s="177"/>
      <c r="AD253" s="192">
        <f>AC253/AB253</f>
      </c>
      <c r="AE253" s="177"/>
      <c r="AF253" s="192">
        <f>AE253/AB253</f>
      </c>
      <c r="AG253" s="192">
        <f>AC253/AE253</f>
      </c>
      <c r="AH253" s="193"/>
      <c r="AI253" s="230"/>
      <c r="AJ253" s="283"/>
      <c r="AK253" s="197"/>
      <c r="AL253" s="197"/>
      <c r="AM253" s="460"/>
      <c r="AN253" s="461"/>
      <c r="AO253" s="461"/>
      <c r="AP253" s="461"/>
      <c r="AQ253" s="461"/>
      <c r="AR253" s="461"/>
      <c r="AS253" s="461"/>
      <c r="AT253" s="461"/>
      <c r="AU253" s="461"/>
      <c r="AV253" s="461"/>
      <c r="AW253" s="461"/>
      <c r="AX253" s="462"/>
      <c r="AY253" s="283"/>
      <c r="AZ253" s="283"/>
      <c r="BA253" s="254"/>
      <c r="BB253" s="255">
        <f>BA253/AB253</f>
      </c>
      <c r="BC253" s="284"/>
      <c r="BD253" s="970"/>
      <c r="BE253" s="465"/>
      <c r="BF253" s="465"/>
      <c r="BG253" s="465"/>
      <c r="BH253" s="465"/>
      <c r="BI253" s="465"/>
      <c r="BJ253" s="465"/>
      <c r="BK253" s="465"/>
      <c r="BL253" s="464"/>
      <c r="BM253" s="465"/>
      <c r="BN253" s="465"/>
      <c r="BO253" s="465"/>
      <c r="BP253" s="465"/>
      <c r="BQ253" s="465"/>
      <c r="BR253" s="465"/>
      <c r="BS253" s="465"/>
      <c r="BT253" s="464"/>
      <c r="BU253" s="465"/>
      <c r="BV253" s="465"/>
      <c r="BW253" s="465"/>
      <c r="BX253" s="465"/>
      <c r="BY253" s="465"/>
      <c r="BZ253" s="465"/>
      <c r="CA253" s="465"/>
      <c r="CB253" s="465"/>
      <c r="CC253" s="465"/>
      <c r="CD253" s="465"/>
      <c r="CE253" s="465"/>
      <c r="CF253" s="218"/>
      <c r="CG253" s="285"/>
      <c r="CH253" s="286"/>
      <c r="CI253" s="287"/>
      <c r="CJ253" s="257"/>
      <c r="CK253" s="288"/>
      <c r="CL253" s="287"/>
    </row>
    <row r="254" ht="14.7" customHeight="1">
      <c r="A254" t="s" s="166">
        <v>102</v>
      </c>
      <c r="B254" t="s" s="167">
        <v>710</v>
      </c>
      <c r="C254" s="260">
        <v>3</v>
      </c>
      <c r="D254" s="170">
        <v>2</v>
      </c>
      <c r="E254" s="260">
        <v>3</v>
      </c>
      <c r="F254" s="341">
        <v>3</v>
      </c>
      <c r="G254" s="555">
        <v>3</v>
      </c>
      <c r="H254" s="527">
        <v>2</v>
      </c>
      <c r="I254" s="527">
        <v>3</v>
      </c>
      <c r="J254" s="528">
        <v>3</v>
      </c>
      <c r="K254" s="300">
        <v>43335</v>
      </c>
      <c r="L254" s="177">
        <v>0</v>
      </c>
      <c r="M254" s="177">
        <v>2</v>
      </c>
      <c r="N254" s="178">
        <v>44196</v>
      </c>
      <c r="O254" t="s" s="179">
        <v>157</v>
      </c>
      <c r="P254" t="s" s="310">
        <v>711</v>
      </c>
      <c r="Q254" t="s" s="181">
        <v>107</v>
      </c>
      <c r="R254" s="182"/>
      <c r="S254" t="s" s="183">
        <v>580</v>
      </c>
      <c r="T254" t="s" s="224">
        <v>581</v>
      </c>
      <c r="U254" s="185">
        <v>23061</v>
      </c>
      <c r="V254" t="s" s="225">
        <v>110</v>
      </c>
      <c r="W254" s="226">
        <v>48</v>
      </c>
      <c r="X254" t="s" s="227">
        <v>582</v>
      </c>
      <c r="Y254" s="228">
        <v>50</v>
      </c>
      <c r="Z254" s="228">
        <v>25</v>
      </c>
      <c r="AA254" s="229">
        <v>35</v>
      </c>
      <c r="AB254" s="191">
        <v>181</v>
      </c>
      <c r="AC254" s="177">
        <v>118.1</v>
      </c>
      <c r="AD254" s="192">
        <f>AC254/AB254</f>
        <v>0.652486187845304</v>
      </c>
      <c r="AE254" s="177">
        <v>142.108695652174</v>
      </c>
      <c r="AF254" s="192">
        <f>AE254/AB254</f>
        <v>0.785130915205381</v>
      </c>
      <c r="AG254" s="192">
        <f>AC254/AE254</f>
        <v>0.83105400030595</v>
      </c>
      <c r="AH254" s="193"/>
      <c r="AI254" t="s" s="230">
        <v>120</v>
      </c>
      <c r="AJ254" s="195">
        <v>0</v>
      </c>
      <c r="AK254" s="197">
        <v>3.4342</v>
      </c>
      <c r="AL254" s="266">
        <v>0.42891</v>
      </c>
      <c r="AM254" s="532">
        <v>0.96116</v>
      </c>
      <c r="AN254" s="533">
        <v>2.04413</v>
      </c>
      <c r="AO254" s="533">
        <v>1.39007</v>
      </c>
      <c r="AP254" s="533">
        <v>0.02256</v>
      </c>
      <c r="AQ254" s="533">
        <v>3.28857</v>
      </c>
      <c r="AR254" s="533">
        <v>0.43307</v>
      </c>
      <c r="AS254" s="533">
        <v>0.74766</v>
      </c>
      <c r="AT254" s="533">
        <v>2.10784</v>
      </c>
      <c r="AU254" s="533">
        <v>3.35456</v>
      </c>
      <c r="AV254" s="533">
        <v>0.40693</v>
      </c>
      <c r="AW254" s="533">
        <v>0.95741</v>
      </c>
      <c r="AX254" s="534">
        <v>1.99453</v>
      </c>
      <c r="AY254" s="195">
        <v>1</v>
      </c>
      <c r="AZ254" s="195">
        <v>1</v>
      </c>
      <c r="BA254" s="201">
        <v>160982</v>
      </c>
      <c r="BB254" s="202">
        <f>BA254/AB254</f>
        <v>889.403314917127</v>
      </c>
      <c r="BC254" s="203">
        <v>0</v>
      </c>
      <c r="BD254" s="535">
        <v>43335</v>
      </c>
      <c r="BE254" s="527">
        <v>12</v>
      </c>
      <c r="BF254" s="527">
        <v>12</v>
      </c>
      <c r="BG254" s="527">
        <v>0</v>
      </c>
      <c r="BH254" s="527">
        <v>100</v>
      </c>
      <c r="BI254" s="527">
        <v>1</v>
      </c>
      <c r="BJ254" s="527">
        <v>0</v>
      </c>
      <c r="BK254" s="527">
        <v>100</v>
      </c>
      <c r="BL254" s="536">
        <v>42901</v>
      </c>
      <c r="BM254" s="527">
        <v>8</v>
      </c>
      <c r="BN254" s="527">
        <v>7</v>
      </c>
      <c r="BO254" s="527">
        <v>1</v>
      </c>
      <c r="BP254" s="527">
        <v>32</v>
      </c>
      <c r="BQ254" s="527">
        <v>1</v>
      </c>
      <c r="BR254" s="527">
        <v>0</v>
      </c>
      <c r="BS254" s="527">
        <v>32</v>
      </c>
      <c r="BT254" s="536">
        <v>42607</v>
      </c>
      <c r="BU254" s="527">
        <v>8</v>
      </c>
      <c r="BV254" s="527">
        <v>8</v>
      </c>
      <c r="BW254" s="527">
        <v>0</v>
      </c>
      <c r="BX254" s="527">
        <v>36</v>
      </c>
      <c r="BY254" s="527">
        <v>1</v>
      </c>
      <c r="BZ254" s="527">
        <v>0</v>
      </c>
      <c r="CA254" s="527">
        <v>36</v>
      </c>
      <c r="CB254" s="527">
        <v>66.667</v>
      </c>
      <c r="CC254" s="527">
        <v>0</v>
      </c>
      <c r="CD254" s="537"/>
      <c r="CE254" s="527">
        <v>1</v>
      </c>
      <c r="CF254" s="218"/>
      <c r="CG254" s="285">
        <v>636.36</v>
      </c>
      <c r="CH254" s="208">
        <v>223.14</v>
      </c>
      <c r="CI254" s="209">
        <v>27</v>
      </c>
      <c r="CJ254" s="301">
        <v>92.68300000000001</v>
      </c>
      <c r="CK254" s="299">
        <v>78.462</v>
      </c>
      <c r="CL254" s="212">
        <v>0</v>
      </c>
    </row>
    <row r="255" ht="14.7" customHeight="1">
      <c r="A255" t="s" s="166">
        <v>102</v>
      </c>
      <c r="B255" t="s" s="167">
        <v>712</v>
      </c>
      <c r="C255" s="260">
        <v>3</v>
      </c>
      <c r="D255" s="260">
        <v>3</v>
      </c>
      <c r="E255" s="260">
        <v>3</v>
      </c>
      <c r="F255" s="302">
        <v>4</v>
      </c>
      <c r="G255" s="246">
        <v>4</v>
      </c>
      <c r="H255" s="247">
        <v>3</v>
      </c>
      <c r="I255" s="247">
        <v>3</v>
      </c>
      <c r="J255" s="248">
        <v>4</v>
      </c>
      <c r="K255" s="300">
        <v>43440</v>
      </c>
      <c r="L255" s="308">
        <v>44089</v>
      </c>
      <c r="M255" s="177">
        <v>5</v>
      </c>
      <c r="N255" s="178">
        <v>44182</v>
      </c>
      <c r="O255" t="s" s="179">
        <v>157</v>
      </c>
      <c r="P255" t="s" s="310">
        <v>711</v>
      </c>
      <c r="Q255" t="s" s="181">
        <v>107</v>
      </c>
      <c r="R255" s="182"/>
      <c r="S255" t="s" s="183">
        <v>596</v>
      </c>
      <c r="T255" t="s" s="291">
        <v>597</v>
      </c>
      <c r="U255" s="292">
        <v>23666</v>
      </c>
      <c r="V255" t="s" s="293">
        <v>110</v>
      </c>
      <c r="W255" s="294">
        <v>80</v>
      </c>
      <c r="X255" t="s" s="295">
        <v>598</v>
      </c>
      <c r="Y255" s="296">
        <v>62</v>
      </c>
      <c r="Z255" s="296">
        <v>45</v>
      </c>
      <c r="AA255" s="297">
        <v>80</v>
      </c>
      <c r="AB255" s="191">
        <v>180</v>
      </c>
      <c r="AC255" s="177">
        <v>103.8</v>
      </c>
      <c r="AD255" s="192">
        <f>AC255/AB255</f>
        <v>0.576666666666667</v>
      </c>
      <c r="AE255" s="177">
        <v>143.108695652174</v>
      </c>
      <c r="AF255" s="192">
        <f>AE255/AB255</f>
        <v>0.795048309178744</v>
      </c>
      <c r="AG255" s="192">
        <f>AC255/AE255</f>
        <v>0.725322801154488</v>
      </c>
      <c r="AH255" s="193"/>
      <c r="AI255" t="s" s="230">
        <v>120</v>
      </c>
      <c r="AJ255" s="195">
        <v>0</v>
      </c>
      <c r="AK255" s="197">
        <v>3.29717</v>
      </c>
      <c r="AL255" s="197">
        <v>0.51493</v>
      </c>
      <c r="AM255" s="231">
        <v>1.01852</v>
      </c>
      <c r="AN255" s="232">
        <v>1.76373</v>
      </c>
      <c r="AO255" s="232">
        <v>1.53345</v>
      </c>
      <c r="AP255" s="232">
        <v>0.02299</v>
      </c>
      <c r="AQ255" s="232">
        <v>3.27204</v>
      </c>
      <c r="AR255" s="232">
        <v>0.39044</v>
      </c>
      <c r="AS255" s="232">
        <v>0.73212</v>
      </c>
      <c r="AT255" s="232">
        <v>2.14949</v>
      </c>
      <c r="AU255" s="232">
        <v>3.23698</v>
      </c>
      <c r="AV255" s="232">
        <v>0.5419</v>
      </c>
      <c r="AW255" s="232">
        <v>1.03608</v>
      </c>
      <c r="AX255" s="233">
        <v>1.68758</v>
      </c>
      <c r="AY255" s="349">
        <v>7</v>
      </c>
      <c r="AZ255" s="195">
        <v>1</v>
      </c>
      <c r="BA255" s="254">
        <v>3250</v>
      </c>
      <c r="BB255" s="255">
        <f>BA255/AB255</f>
        <v>18.0555555555556</v>
      </c>
      <c r="BC255" s="203">
        <v>0</v>
      </c>
      <c r="BD255" s="256">
        <v>43440</v>
      </c>
      <c r="BE255" s="247">
        <v>12</v>
      </c>
      <c r="BF255" s="247">
        <v>9</v>
      </c>
      <c r="BG255" s="247">
        <v>6</v>
      </c>
      <c r="BH255" s="247">
        <v>72</v>
      </c>
      <c r="BI255" s="247">
        <v>1</v>
      </c>
      <c r="BJ255" s="247">
        <v>0</v>
      </c>
      <c r="BK255" s="247">
        <v>72</v>
      </c>
      <c r="BL255" s="238">
        <v>42873</v>
      </c>
      <c r="BM255" s="247">
        <v>14</v>
      </c>
      <c r="BN255" s="247">
        <v>14</v>
      </c>
      <c r="BO255" s="247">
        <v>0</v>
      </c>
      <c r="BP255" s="247">
        <v>68</v>
      </c>
      <c r="BQ255" s="247">
        <v>1</v>
      </c>
      <c r="BR255" s="247">
        <v>0</v>
      </c>
      <c r="BS255" s="247">
        <v>68</v>
      </c>
      <c r="BT255" s="238">
        <v>42502</v>
      </c>
      <c r="BU255" s="247">
        <v>9</v>
      </c>
      <c r="BV255" s="247">
        <v>7</v>
      </c>
      <c r="BW255" s="247">
        <v>2</v>
      </c>
      <c r="BX255" s="247">
        <v>48</v>
      </c>
      <c r="BY255" s="247">
        <v>1</v>
      </c>
      <c r="BZ255" s="247">
        <v>0</v>
      </c>
      <c r="CA255" s="247">
        <v>48</v>
      </c>
      <c r="CB255" s="247">
        <v>66.667</v>
      </c>
      <c r="CC255" s="247">
        <v>0</v>
      </c>
      <c r="CD255" s="217"/>
      <c r="CE255" s="247">
        <v>1</v>
      </c>
      <c r="CF255" s="218"/>
      <c r="CG255" s="304">
        <v>703.13</v>
      </c>
      <c r="CH255" s="208">
        <v>171.88</v>
      </c>
      <c r="CI255" s="209">
        <v>22</v>
      </c>
      <c r="CJ255" s="210">
        <v>92.2</v>
      </c>
      <c r="CK255" s="241">
        <v>66.892</v>
      </c>
      <c r="CL255" s="212">
        <v>0</v>
      </c>
    </row>
    <row r="256" ht="14.7" customHeight="1">
      <c r="A256" t="s" s="166">
        <v>102</v>
      </c>
      <c r="B256" t="s" s="167">
        <v>713</v>
      </c>
      <c r="C256" s="259">
        <v>5</v>
      </c>
      <c r="D256" s="170">
        <v>2</v>
      </c>
      <c r="E256" s="169">
        <v>4</v>
      </c>
      <c r="F256" s="261">
        <v>5</v>
      </c>
      <c r="G256" s="246">
        <v>5</v>
      </c>
      <c r="H256" s="247">
        <v>2</v>
      </c>
      <c r="I256" s="247">
        <v>5</v>
      </c>
      <c r="J256" s="248">
        <v>4</v>
      </c>
      <c r="K256" s="175">
        <v>43530</v>
      </c>
      <c r="L256" s="176">
        <v>44151</v>
      </c>
      <c r="M256" s="177">
        <v>1</v>
      </c>
      <c r="N256" s="178">
        <v>44151</v>
      </c>
      <c r="O256" t="s" s="179">
        <v>157</v>
      </c>
      <c r="P256" t="s" s="310">
        <v>711</v>
      </c>
      <c r="Q256" t="s" s="181">
        <v>107</v>
      </c>
      <c r="R256" s="182"/>
      <c r="S256" t="s" s="183">
        <v>596</v>
      </c>
      <c r="T256" t="s" s="291">
        <v>597</v>
      </c>
      <c r="U256" s="292">
        <v>23666</v>
      </c>
      <c r="V256" t="s" s="293">
        <v>110</v>
      </c>
      <c r="W256" s="294">
        <v>80</v>
      </c>
      <c r="X256" t="s" s="295">
        <v>598</v>
      </c>
      <c r="Y256" s="296">
        <v>62</v>
      </c>
      <c r="Z256" s="296">
        <v>45</v>
      </c>
      <c r="AA256" s="297">
        <v>80</v>
      </c>
      <c r="AB256" s="191">
        <v>70</v>
      </c>
      <c r="AC256" s="177">
        <v>58.3</v>
      </c>
      <c r="AD256" s="192">
        <f>AC256/AB256</f>
        <v>0.832857142857143</v>
      </c>
      <c r="AE256" s="177">
        <v>65.7282608695652</v>
      </c>
      <c r="AF256" s="192">
        <f>AE256/AB256</f>
        <v>0.938975155279503</v>
      </c>
      <c r="AG256" s="192">
        <f>AC256/AE256</f>
        <v>0.886985281957996</v>
      </c>
      <c r="AH256" s="193"/>
      <c r="AI256" t="s" s="230">
        <v>120</v>
      </c>
      <c r="AJ256" s="195">
        <v>0</v>
      </c>
      <c r="AK256" s="197">
        <v>3.70052</v>
      </c>
      <c r="AL256" s="197">
        <v>0.53857</v>
      </c>
      <c r="AM256" s="231">
        <v>1.19271</v>
      </c>
      <c r="AN256" s="232">
        <v>1.96924</v>
      </c>
      <c r="AO256" s="232">
        <v>1.73129</v>
      </c>
      <c r="AP256" s="232">
        <v>0.02557</v>
      </c>
      <c r="AQ256" s="232">
        <v>3.48021</v>
      </c>
      <c r="AR256" s="232">
        <v>0.48917</v>
      </c>
      <c r="AS256" s="232">
        <v>0.78621</v>
      </c>
      <c r="AT256" s="232">
        <v>2.20483</v>
      </c>
      <c r="AU256" s="232">
        <v>3.41566</v>
      </c>
      <c r="AV256" s="232">
        <v>0.45238</v>
      </c>
      <c r="AW256" s="232">
        <v>1.1298</v>
      </c>
      <c r="AX256" s="233">
        <v>1.83692</v>
      </c>
      <c r="AY256" s="195">
        <v>2</v>
      </c>
      <c r="AZ256" s="195">
        <v>0</v>
      </c>
      <c r="BA256" s="235">
        <v>0</v>
      </c>
      <c r="BB256" s="255">
        <f>BA256/AB256</f>
        <v>0</v>
      </c>
      <c r="BC256" s="203">
        <v>0</v>
      </c>
      <c r="BD256" s="256">
        <v>43530</v>
      </c>
      <c r="BE256" s="247">
        <v>8</v>
      </c>
      <c r="BF256" s="247">
        <v>5</v>
      </c>
      <c r="BG256" s="247">
        <v>3</v>
      </c>
      <c r="BH256" s="247">
        <v>32</v>
      </c>
      <c r="BI256" s="247">
        <v>1</v>
      </c>
      <c r="BJ256" s="247">
        <v>0</v>
      </c>
      <c r="BK256" s="247">
        <v>32</v>
      </c>
      <c r="BL256" s="238">
        <v>42887</v>
      </c>
      <c r="BM256" s="247">
        <v>4</v>
      </c>
      <c r="BN256" s="247">
        <v>3</v>
      </c>
      <c r="BO256" s="247">
        <v>1</v>
      </c>
      <c r="BP256" s="247">
        <v>32</v>
      </c>
      <c r="BQ256" s="247">
        <v>1</v>
      </c>
      <c r="BR256" s="247">
        <v>0</v>
      </c>
      <c r="BS256" s="247">
        <v>32</v>
      </c>
      <c r="BT256" s="238">
        <v>42516</v>
      </c>
      <c r="BU256" s="247">
        <v>9</v>
      </c>
      <c r="BV256" s="247">
        <v>9</v>
      </c>
      <c r="BW256" s="247">
        <v>0</v>
      </c>
      <c r="BX256" s="247">
        <v>56</v>
      </c>
      <c r="BY256" s="247">
        <v>2</v>
      </c>
      <c r="BZ256" s="247">
        <v>28</v>
      </c>
      <c r="CA256" s="247">
        <v>84</v>
      </c>
      <c r="CB256" s="247">
        <v>40.667</v>
      </c>
      <c r="CC256" s="247">
        <v>0</v>
      </c>
      <c r="CD256" s="217"/>
      <c r="CE256" s="247">
        <v>0</v>
      </c>
      <c r="CF256" s="218"/>
      <c r="CG256" s="303">
        <v>1020.41</v>
      </c>
      <c r="CH256" s="208">
        <v>306.12</v>
      </c>
      <c r="CI256" s="268">
        <v>15</v>
      </c>
      <c r="CJ256" s="301">
        <v>88</v>
      </c>
      <c r="CK256" s="299">
        <v>73.913</v>
      </c>
      <c r="CL256" s="212">
        <v>0</v>
      </c>
    </row>
    <row r="257" ht="14.7" customHeight="1">
      <c r="A257" t="s" s="166">
        <v>102</v>
      </c>
      <c r="B257" t="s" s="167">
        <v>714</v>
      </c>
      <c r="C257" s="318">
        <v>1</v>
      </c>
      <c r="D257" s="318">
        <v>1</v>
      </c>
      <c r="E257" s="170">
        <v>2</v>
      </c>
      <c r="F257" s="341">
        <v>3</v>
      </c>
      <c r="G257" s="246">
        <v>3</v>
      </c>
      <c r="H257" s="247">
        <v>1</v>
      </c>
      <c r="I257" s="247">
        <v>4</v>
      </c>
      <c r="J257" s="248">
        <v>3</v>
      </c>
      <c r="K257" s="175">
        <v>43490</v>
      </c>
      <c r="L257" s="177">
        <v>0</v>
      </c>
      <c r="M257" s="177">
        <v>1</v>
      </c>
      <c r="N257" s="289">
        <v>44216</v>
      </c>
      <c r="O257" t="s" s="179">
        <v>157</v>
      </c>
      <c r="P257" t="s" s="310">
        <v>711</v>
      </c>
      <c r="Q257" t="s" s="181">
        <v>107</v>
      </c>
      <c r="R257" s="182"/>
      <c r="S257" t="s" s="183">
        <v>715</v>
      </c>
      <c r="T257" t="s" s="224">
        <v>716</v>
      </c>
      <c r="U257" s="185">
        <v>22482</v>
      </c>
      <c r="V257" t="s" s="225">
        <v>133</v>
      </c>
      <c r="W257" s="226">
        <v>100</v>
      </c>
      <c r="X257" t="s" s="227">
        <v>717</v>
      </c>
      <c r="Y257" s="228">
        <v>49</v>
      </c>
      <c r="Z257" s="228">
        <v>23</v>
      </c>
      <c r="AA257" s="229">
        <v>94</v>
      </c>
      <c r="AB257" s="191">
        <v>120</v>
      </c>
      <c r="AC257" s="177">
        <v>66.5</v>
      </c>
      <c r="AD257" s="192">
        <f>AC257/AB257</f>
        <v>0.554166666666667</v>
      </c>
      <c r="AE257" s="177">
        <v>79.45652173913039</v>
      </c>
      <c r="AF257" s="192">
        <f>AE257/AB257</f>
        <v>0.66213768115942</v>
      </c>
      <c r="AG257" s="192">
        <f>AC257/AE257</f>
        <v>0.8369357045143641</v>
      </c>
      <c r="AH257" t="s" s="321">
        <v>162</v>
      </c>
      <c r="AI257" t="s" s="230">
        <v>120</v>
      </c>
      <c r="AJ257" s="349">
        <v>1</v>
      </c>
      <c r="AK257" s="197">
        <v>3.26169</v>
      </c>
      <c r="AL257" s="322">
        <v>0.33286</v>
      </c>
      <c r="AM257" s="231">
        <v>1.15611</v>
      </c>
      <c r="AN257" s="232">
        <v>1.77272</v>
      </c>
      <c r="AO257" s="232">
        <v>1.48897</v>
      </c>
      <c r="AP257" s="232">
        <v>0.00505</v>
      </c>
      <c r="AQ257" s="232">
        <v>3.40437</v>
      </c>
      <c r="AR257" s="232">
        <v>0.65725</v>
      </c>
      <c r="AS257" s="232">
        <v>0.78713</v>
      </c>
      <c r="AT257" s="232">
        <v>1.95999</v>
      </c>
      <c r="AU257" s="232">
        <v>3.07768</v>
      </c>
      <c r="AV257" s="232">
        <v>0.20809</v>
      </c>
      <c r="AW257" s="232">
        <v>1.09386</v>
      </c>
      <c r="AX257" s="233">
        <v>1.86018</v>
      </c>
      <c r="AY257" s="234">
        <v>0</v>
      </c>
      <c r="AZ257" s="195">
        <v>1</v>
      </c>
      <c r="BA257" s="254">
        <v>19689</v>
      </c>
      <c r="BB257" s="255">
        <f>BA257/AB257</f>
        <v>164.075</v>
      </c>
      <c r="BC257" s="203">
        <v>0</v>
      </c>
      <c r="BD257" s="256">
        <v>43490</v>
      </c>
      <c r="BE257" s="247">
        <v>7</v>
      </c>
      <c r="BF257" s="247">
        <v>7</v>
      </c>
      <c r="BG257" s="247">
        <v>0</v>
      </c>
      <c r="BH257" s="247">
        <v>115</v>
      </c>
      <c r="BI257" s="247">
        <v>1</v>
      </c>
      <c r="BJ257" s="247">
        <v>0</v>
      </c>
      <c r="BK257" s="247">
        <v>115</v>
      </c>
      <c r="BL257" s="238">
        <v>43020</v>
      </c>
      <c r="BM257" s="247">
        <v>8</v>
      </c>
      <c r="BN257" s="247">
        <v>7</v>
      </c>
      <c r="BO257" s="247">
        <v>0</v>
      </c>
      <c r="BP257" s="247">
        <v>32</v>
      </c>
      <c r="BQ257" s="247">
        <v>1</v>
      </c>
      <c r="BR257" s="247">
        <v>0</v>
      </c>
      <c r="BS257" s="247">
        <v>32</v>
      </c>
      <c r="BT257" s="238">
        <v>42628</v>
      </c>
      <c r="BU257" s="247">
        <v>8</v>
      </c>
      <c r="BV257" s="247">
        <v>8</v>
      </c>
      <c r="BW257" s="247">
        <v>0</v>
      </c>
      <c r="BX257" s="247">
        <v>32</v>
      </c>
      <c r="BY257" s="247">
        <v>1</v>
      </c>
      <c r="BZ257" s="247">
        <v>0</v>
      </c>
      <c r="CA257" s="247">
        <v>32</v>
      </c>
      <c r="CB257" s="247">
        <v>73.5</v>
      </c>
      <c r="CC257" s="247">
        <v>0</v>
      </c>
      <c r="CD257" s="217"/>
      <c r="CE257" s="247">
        <v>1</v>
      </c>
      <c r="CF257" s="218"/>
      <c r="CG257" s="285">
        <v>684.9299999999999</v>
      </c>
      <c r="CH257" s="208">
        <v>136.99</v>
      </c>
      <c r="CI257" s="268">
        <v>10</v>
      </c>
      <c r="CJ257" s="257">
        <v>89.041</v>
      </c>
      <c r="CK257" s="299">
        <v>86.301</v>
      </c>
      <c r="CL257" s="212">
        <v>0</v>
      </c>
    </row>
    <row r="258" ht="14.7" customHeight="1">
      <c r="A258" t="s" s="166">
        <v>102</v>
      </c>
      <c r="B258" t="s" s="167">
        <v>718</v>
      </c>
      <c r="C258" s="260">
        <v>3</v>
      </c>
      <c r="D258" s="318">
        <v>1</v>
      </c>
      <c r="E258" s="169">
        <v>4</v>
      </c>
      <c r="F258" s="302">
        <v>4</v>
      </c>
      <c r="G258" s="246">
        <v>4</v>
      </c>
      <c r="H258" s="247">
        <v>1</v>
      </c>
      <c r="I258" s="247">
        <v>4</v>
      </c>
      <c r="J258" s="248">
        <v>4</v>
      </c>
      <c r="K258" s="175">
        <v>43573</v>
      </c>
      <c r="L258" s="308">
        <v>44218</v>
      </c>
      <c r="M258" s="177">
        <v>3</v>
      </c>
      <c r="N258" s="289">
        <v>44218</v>
      </c>
      <c r="O258" t="s" s="179">
        <v>157</v>
      </c>
      <c r="P258" t="s" s="310">
        <v>711</v>
      </c>
      <c r="Q258" t="s" s="181">
        <v>107</v>
      </c>
      <c r="R258" s="182"/>
      <c r="S258" t="s" s="183">
        <v>244</v>
      </c>
      <c r="T258" t="s" s="184">
        <v>245</v>
      </c>
      <c r="U258" s="185">
        <v>23601</v>
      </c>
      <c r="V258" t="s" s="186">
        <v>110</v>
      </c>
      <c r="W258" s="187">
        <v>73</v>
      </c>
      <c r="X258" t="s" s="188">
        <v>246</v>
      </c>
      <c r="Y258" s="189">
        <v>80</v>
      </c>
      <c r="Z258" s="189">
        <v>59</v>
      </c>
      <c r="AA258" s="190">
        <v>83</v>
      </c>
      <c r="AB258" s="191">
        <v>154</v>
      </c>
      <c r="AC258" s="177">
        <v>118.7</v>
      </c>
      <c r="AD258" s="192">
        <f>AC258/AB258</f>
        <v>0.770779220779221</v>
      </c>
      <c r="AE258" s="177">
        <v>145.228260869565</v>
      </c>
      <c r="AF258" s="192">
        <f>AE258/AB258</f>
        <v>0.943040654997175</v>
      </c>
      <c r="AG258" s="192">
        <f>AC258/AE258</f>
        <v>0.817334031883842</v>
      </c>
      <c r="AH258" s="193"/>
      <c r="AI258" t="s" s="230">
        <v>120</v>
      </c>
      <c r="AJ258" s="195">
        <v>0</v>
      </c>
      <c r="AK258" s="197">
        <v>3.59352</v>
      </c>
      <c r="AL258" s="322">
        <v>0.38747</v>
      </c>
      <c r="AM258" s="231">
        <v>1.11813</v>
      </c>
      <c r="AN258" s="232">
        <v>2.08791</v>
      </c>
      <c r="AO258" s="232">
        <v>1.5056</v>
      </c>
      <c r="AP258" s="232">
        <v>0.00953</v>
      </c>
      <c r="AQ258" s="232">
        <v>3.47957</v>
      </c>
      <c r="AR258" s="232">
        <v>0.52918</v>
      </c>
      <c r="AS258" s="232">
        <v>0.77768</v>
      </c>
      <c r="AT258" s="232">
        <v>2.17271</v>
      </c>
      <c r="AU258" s="232">
        <v>3.3175</v>
      </c>
      <c r="AV258" s="232">
        <v>0.30085</v>
      </c>
      <c r="AW258" s="232">
        <v>1.07077</v>
      </c>
      <c r="AX258" s="233">
        <v>1.97641</v>
      </c>
      <c r="AY258" s="349">
        <v>8</v>
      </c>
      <c r="AZ258" s="195">
        <v>2</v>
      </c>
      <c r="BA258" s="254">
        <v>13000</v>
      </c>
      <c r="BB258" s="255">
        <f>BA258/AB258</f>
        <v>84.41558441558441</v>
      </c>
      <c r="BC258" s="203">
        <v>0</v>
      </c>
      <c r="BD258" s="256">
        <v>43573</v>
      </c>
      <c r="BE258" s="247">
        <v>13</v>
      </c>
      <c r="BF258" s="247">
        <v>10</v>
      </c>
      <c r="BG258" s="247">
        <v>4</v>
      </c>
      <c r="BH258" s="247">
        <v>60</v>
      </c>
      <c r="BI258" s="247">
        <v>1</v>
      </c>
      <c r="BJ258" s="247">
        <v>0</v>
      </c>
      <c r="BK258" s="247">
        <v>60</v>
      </c>
      <c r="BL258" s="238">
        <v>42992</v>
      </c>
      <c r="BM258" s="247">
        <v>3</v>
      </c>
      <c r="BN258" s="247">
        <v>1</v>
      </c>
      <c r="BO258" s="247">
        <v>1</v>
      </c>
      <c r="BP258" s="247">
        <v>12</v>
      </c>
      <c r="BQ258" s="247">
        <v>1</v>
      </c>
      <c r="BR258" s="247">
        <v>0</v>
      </c>
      <c r="BS258" s="247">
        <v>12</v>
      </c>
      <c r="BT258" s="238">
        <v>42635</v>
      </c>
      <c r="BU258" s="247">
        <v>3</v>
      </c>
      <c r="BV258" s="247">
        <v>3</v>
      </c>
      <c r="BW258" s="247">
        <v>0</v>
      </c>
      <c r="BX258" s="247">
        <v>12</v>
      </c>
      <c r="BY258" s="247">
        <v>1</v>
      </c>
      <c r="BZ258" s="247">
        <v>0</v>
      </c>
      <c r="CA258" s="247">
        <v>12</v>
      </c>
      <c r="CB258" s="247">
        <v>36</v>
      </c>
      <c r="CC258" s="247">
        <v>0</v>
      </c>
      <c r="CD258" s="217"/>
      <c r="CE258" s="247">
        <v>2</v>
      </c>
      <c r="CF258" s="218"/>
      <c r="CG258" s="285">
        <v>650.41</v>
      </c>
      <c r="CH258" s="208">
        <v>154.47</v>
      </c>
      <c r="CI258" s="268">
        <v>19</v>
      </c>
      <c r="CJ258" s="257">
        <v>87.80500000000001</v>
      </c>
      <c r="CK258" s="299">
        <v>52.518</v>
      </c>
      <c r="CL258" s="212">
        <v>0</v>
      </c>
    </row>
    <row r="259" ht="14.7" customHeight="1">
      <c r="A259" t="s" s="166">
        <v>102</v>
      </c>
      <c r="B259" t="s" s="167">
        <v>719</v>
      </c>
      <c r="C259" s="169">
        <v>4</v>
      </c>
      <c r="D259" s="170">
        <v>2</v>
      </c>
      <c r="E259" s="169">
        <v>4</v>
      </c>
      <c r="F259" s="341">
        <v>3</v>
      </c>
      <c r="G259" s="326">
        <v>3</v>
      </c>
      <c r="H259" s="327">
        <v>2</v>
      </c>
      <c r="I259" s="327">
        <v>3</v>
      </c>
      <c r="J259" s="328">
        <v>3</v>
      </c>
      <c r="K259" s="175">
        <v>43616</v>
      </c>
      <c r="L259" s="308">
        <v>44172</v>
      </c>
      <c r="M259" s="177">
        <v>1</v>
      </c>
      <c r="N259" s="289">
        <v>44172</v>
      </c>
      <c r="O259" t="s" s="179">
        <v>157</v>
      </c>
      <c r="P259" t="s" s="310">
        <v>711</v>
      </c>
      <c r="Q259" t="s" s="181">
        <v>107</v>
      </c>
      <c r="R259" s="182"/>
      <c r="S259" t="s" s="183">
        <v>244</v>
      </c>
      <c r="T259" t="s" s="184">
        <v>245</v>
      </c>
      <c r="U259" s="185">
        <v>23601</v>
      </c>
      <c r="V259" t="s" s="186">
        <v>110</v>
      </c>
      <c r="W259" s="187">
        <v>73</v>
      </c>
      <c r="X259" t="s" s="188">
        <v>246</v>
      </c>
      <c r="Y259" s="189">
        <v>80</v>
      </c>
      <c r="Z259" s="189">
        <v>59</v>
      </c>
      <c r="AA259" s="190">
        <v>83</v>
      </c>
      <c r="AB259" s="191">
        <v>60</v>
      </c>
      <c r="AC259" s="177">
        <v>30</v>
      </c>
      <c r="AD259" s="192">
        <f>AC259/AB259</f>
        <v>0.5</v>
      </c>
      <c r="AE259" s="177">
        <v>45.2717391304348</v>
      </c>
      <c r="AF259" s="192">
        <f>AE259/AB259</f>
        <v>0.754528985507247</v>
      </c>
      <c r="AG259" s="192">
        <f>AC259/AE259</f>
        <v>0.66266506602641</v>
      </c>
      <c r="AH259" s="193"/>
      <c r="AI259" t="s" s="230">
        <v>120</v>
      </c>
      <c r="AJ259" s="195">
        <v>0</v>
      </c>
      <c r="AK259" s="197">
        <v>4.19403</v>
      </c>
      <c r="AL259" s="197">
        <v>0.58831</v>
      </c>
      <c r="AM259" s="152">
        <v>1.05958</v>
      </c>
      <c r="AN259" s="153">
        <v>2.54615</v>
      </c>
      <c r="AO259" s="153">
        <v>1.64789</v>
      </c>
      <c r="AP259" s="153">
        <v>0.10434</v>
      </c>
      <c r="AQ259" s="153">
        <v>3.37748</v>
      </c>
      <c r="AR259" s="153">
        <v>0.48257</v>
      </c>
      <c r="AS259" s="153">
        <v>0.82168</v>
      </c>
      <c r="AT259" s="153">
        <v>2.07323</v>
      </c>
      <c r="AU259" s="153">
        <v>3.98893</v>
      </c>
      <c r="AV259" s="153">
        <v>0.50092</v>
      </c>
      <c r="AW259" s="153">
        <v>0.9603699999999999</v>
      </c>
      <c r="AX259" s="154">
        <v>2.52582</v>
      </c>
      <c r="AY259" s="195">
        <v>3</v>
      </c>
      <c r="AZ259" s="195">
        <v>1</v>
      </c>
      <c r="BA259" s="254">
        <v>3250</v>
      </c>
      <c r="BB259" s="255">
        <f>BA259/AB259</f>
        <v>54.1666666666667</v>
      </c>
      <c r="BC259" s="203">
        <v>0</v>
      </c>
      <c r="BD259" s="158">
        <v>43616</v>
      </c>
      <c r="BE259" s="327">
        <v>7</v>
      </c>
      <c r="BF259" s="327">
        <v>5</v>
      </c>
      <c r="BG259" s="327">
        <v>2</v>
      </c>
      <c r="BH259" s="327">
        <v>36</v>
      </c>
      <c r="BI259" s="327">
        <v>1</v>
      </c>
      <c r="BJ259" s="327">
        <v>0</v>
      </c>
      <c r="BK259" s="327">
        <v>36</v>
      </c>
      <c r="BL259" s="159">
        <v>43020</v>
      </c>
      <c r="BM259" s="327">
        <v>6</v>
      </c>
      <c r="BN259" s="327">
        <v>4</v>
      </c>
      <c r="BO259" s="327">
        <v>0</v>
      </c>
      <c r="BP259" s="327">
        <v>24</v>
      </c>
      <c r="BQ259" s="327">
        <v>1</v>
      </c>
      <c r="BR259" s="327">
        <v>0</v>
      </c>
      <c r="BS259" s="327">
        <v>24</v>
      </c>
      <c r="BT259" s="159">
        <v>42622</v>
      </c>
      <c r="BU259" s="327">
        <v>5</v>
      </c>
      <c r="BV259" s="327">
        <v>5</v>
      </c>
      <c r="BW259" s="327">
        <v>0</v>
      </c>
      <c r="BX259" s="327">
        <v>20</v>
      </c>
      <c r="BY259" s="327">
        <v>1</v>
      </c>
      <c r="BZ259" s="327">
        <v>0</v>
      </c>
      <c r="CA259" s="327">
        <v>20</v>
      </c>
      <c r="CB259" s="327">
        <v>29.333</v>
      </c>
      <c r="CC259" s="327">
        <v>0</v>
      </c>
      <c r="CD259" s="128"/>
      <c r="CE259" s="327">
        <v>1</v>
      </c>
      <c r="CF259" s="160"/>
      <c r="CG259" s="304">
        <v>966.67</v>
      </c>
      <c r="CH259" s="208">
        <v>166.67</v>
      </c>
      <c r="CI259" s="240">
        <v>5</v>
      </c>
      <c r="CJ259" s="257">
        <v>87.80500000000001</v>
      </c>
      <c r="CK259" s="299">
        <v>81.57899999999999</v>
      </c>
      <c r="CL259" s="212">
        <v>0</v>
      </c>
    </row>
    <row r="260" ht="13.75" customHeight="1">
      <c r="A260" t="s" s="166">
        <v>102</v>
      </c>
      <c r="B260" t="s" s="167">
        <v>720</v>
      </c>
      <c r="C260" s="169">
        <v>4</v>
      </c>
      <c r="D260" s="260">
        <v>3</v>
      </c>
      <c r="E260" s="169">
        <v>4</v>
      </c>
      <c r="F260" s="302">
        <v>4</v>
      </c>
      <c r="G260" s="342">
        <v>4</v>
      </c>
      <c r="H260" s="343">
        <v>2</v>
      </c>
      <c r="I260" s="343">
        <v>4</v>
      </c>
      <c r="J260" s="344">
        <v>5</v>
      </c>
      <c r="K260" s="300">
        <v>43328</v>
      </c>
      <c r="L260" s="177">
        <v>0</v>
      </c>
      <c r="M260" s="177">
        <v>3</v>
      </c>
      <c r="N260" s="289">
        <v>44230</v>
      </c>
      <c r="O260" t="s" s="179">
        <v>157</v>
      </c>
      <c r="P260" t="s" s="310">
        <v>711</v>
      </c>
      <c r="Q260" t="s" s="181">
        <v>107</v>
      </c>
      <c r="R260" s="182"/>
      <c r="S260" t="s" s="183">
        <v>721</v>
      </c>
      <c r="T260" t="s" s="224">
        <v>722</v>
      </c>
      <c r="U260" s="185">
        <v>23692</v>
      </c>
      <c r="V260" t="s" s="225">
        <v>110</v>
      </c>
      <c r="W260" s="226">
        <v>6</v>
      </c>
      <c r="X260" t="s" s="227">
        <v>723</v>
      </c>
      <c r="Y260" s="228">
        <v>8</v>
      </c>
      <c r="Z260" s="228">
        <v>3</v>
      </c>
      <c r="AA260" s="229">
        <v>8</v>
      </c>
      <c r="AB260" s="191">
        <v>80</v>
      </c>
      <c r="AC260" s="177">
        <v>53.1</v>
      </c>
      <c r="AD260" s="192">
        <f>AC260/AB260</f>
        <v>0.66375</v>
      </c>
      <c r="AE260" s="177">
        <v>75.4673913043478</v>
      </c>
      <c r="AF260" s="192">
        <f>AE260/AB260</f>
        <v>0.943342391304348</v>
      </c>
      <c r="AG260" s="192">
        <f>AC260/AE260</f>
        <v>0.703615151951606</v>
      </c>
      <c r="AH260" s="193"/>
      <c r="AI260" t="s" s="230">
        <v>120</v>
      </c>
      <c r="AJ260" s="195">
        <v>0</v>
      </c>
      <c r="AK260" s="196">
        <v>4.34287</v>
      </c>
      <c r="AL260" s="266">
        <v>0.5044999999999999</v>
      </c>
      <c r="AM260" s="346">
        <v>1.36589</v>
      </c>
      <c r="AN260" s="347">
        <v>2.47248</v>
      </c>
      <c r="AO260" s="347">
        <v>1.87039</v>
      </c>
      <c r="AP260" s="347">
        <v>0.0337</v>
      </c>
      <c r="AQ260" s="347">
        <v>3.40755</v>
      </c>
      <c r="AR260" s="347">
        <v>0.42143</v>
      </c>
      <c r="AS260" s="347">
        <v>0.80949</v>
      </c>
      <c r="AT260" s="347">
        <v>2.17664</v>
      </c>
      <c r="AU260" s="347">
        <v>4.09403</v>
      </c>
      <c r="AV260" s="347">
        <v>0.49188</v>
      </c>
      <c r="AW260" s="347">
        <v>1.25664</v>
      </c>
      <c r="AX260" s="348">
        <v>2.33622</v>
      </c>
      <c r="AY260" s="195">
        <v>2</v>
      </c>
      <c r="AZ260" s="195">
        <v>0</v>
      </c>
      <c r="BA260" s="235">
        <v>0</v>
      </c>
      <c r="BB260" s="255">
        <f>BA260/AB260</f>
        <v>0</v>
      </c>
      <c r="BC260" s="203">
        <v>0</v>
      </c>
      <c r="BD260" s="350">
        <v>43328</v>
      </c>
      <c r="BE260" s="343">
        <v>4</v>
      </c>
      <c r="BF260" s="343">
        <v>4</v>
      </c>
      <c r="BG260" s="343">
        <v>0</v>
      </c>
      <c r="BH260" s="343">
        <v>16</v>
      </c>
      <c r="BI260" s="343">
        <v>1</v>
      </c>
      <c r="BJ260" s="343">
        <v>0</v>
      </c>
      <c r="BK260" s="343">
        <v>16</v>
      </c>
      <c r="BL260" s="351">
        <v>42894</v>
      </c>
      <c r="BM260" s="343">
        <v>12</v>
      </c>
      <c r="BN260" s="343">
        <v>11</v>
      </c>
      <c r="BO260" s="343">
        <v>1</v>
      </c>
      <c r="BP260" s="343">
        <v>76</v>
      </c>
      <c r="BQ260" s="343">
        <v>1</v>
      </c>
      <c r="BR260" s="343">
        <v>0</v>
      </c>
      <c r="BS260" s="343">
        <v>76</v>
      </c>
      <c r="BT260" s="351">
        <v>42509</v>
      </c>
      <c r="BU260" s="343">
        <v>4</v>
      </c>
      <c r="BV260" s="343">
        <v>4</v>
      </c>
      <c r="BW260" s="343">
        <v>0</v>
      </c>
      <c r="BX260" s="343">
        <v>32</v>
      </c>
      <c r="BY260" s="343">
        <v>1</v>
      </c>
      <c r="BZ260" s="343">
        <v>0</v>
      </c>
      <c r="CA260" s="343">
        <v>32</v>
      </c>
      <c r="CB260" s="343">
        <v>38.667</v>
      </c>
      <c r="CC260" s="343">
        <v>0</v>
      </c>
      <c r="CD260" s="352"/>
      <c r="CE260" s="343">
        <v>0</v>
      </c>
      <c r="CF260" s="160"/>
      <c r="CG260" s="285">
        <v>464.79</v>
      </c>
      <c r="CH260" s="286">
        <v>98.59</v>
      </c>
      <c r="CI260" s="212">
        <v>7</v>
      </c>
      <c r="CJ260" s="1034">
        <v>97.18300000000001</v>
      </c>
      <c r="CK260" s="299">
        <v>67.69199999999999</v>
      </c>
      <c r="CL260" s="212">
        <v>0</v>
      </c>
    </row>
    <row r="261" ht="14.7" customHeight="1">
      <c r="A261" s="269"/>
      <c r="B261" t="s" s="929">
        <v>711</v>
      </c>
      <c r="C261" s="1035">
        <f>AVERAGE(C254:C260)</f>
        <v>3.28571428571429</v>
      </c>
      <c r="D261" s="845">
        <f>AVERAGE(D254:D260)</f>
        <v>2</v>
      </c>
      <c r="E261" s="882">
        <f>AVERAGE(E254:E260)</f>
        <v>3.42857142857143</v>
      </c>
      <c r="F261" s="1022">
        <f>AVERAGE(F254:F260)</f>
        <v>3.71428571428571</v>
      </c>
      <c r="G261" s="558"/>
      <c r="H261" s="352"/>
      <c r="I261" s="352"/>
      <c r="J261" s="511"/>
      <c r="K261" s="1018"/>
      <c r="L261" s="882"/>
      <c r="M261" s="882"/>
      <c r="N261" s="178"/>
      <c r="O261" s="179"/>
      <c r="P261" s="310"/>
      <c r="Q261" s="181"/>
      <c r="R261" s="182"/>
      <c r="S261" s="183"/>
      <c r="T261" s="224"/>
      <c r="U261" s="185"/>
      <c r="V261" s="225"/>
      <c r="W261" s="226"/>
      <c r="X261" s="227"/>
      <c r="Y261" s="228"/>
      <c r="Z261" s="228"/>
      <c r="AA261" s="229"/>
      <c r="AB261" s="282"/>
      <c r="AC261" s="177"/>
      <c r="AD261" s="192">
        <f>AC261/AB261</f>
      </c>
      <c r="AE261" s="177"/>
      <c r="AF261" s="192">
        <f>AE261/AB261</f>
      </c>
      <c r="AG261" s="192">
        <f>AC261/AE261</f>
      </c>
      <c r="AH261" s="193"/>
      <c r="AI261" s="230"/>
      <c r="AJ261" s="283"/>
      <c r="AK261" s="197"/>
      <c r="AL261" s="197"/>
      <c r="AM261" s="346"/>
      <c r="AN261" s="347"/>
      <c r="AO261" s="347"/>
      <c r="AP261" s="347"/>
      <c r="AQ261" s="347"/>
      <c r="AR261" s="347"/>
      <c r="AS261" s="347"/>
      <c r="AT261" s="347"/>
      <c r="AU261" s="347"/>
      <c r="AV261" s="347"/>
      <c r="AW261" s="347"/>
      <c r="AX261" s="348"/>
      <c r="AY261" s="283"/>
      <c r="AZ261" s="283"/>
      <c r="BA261" s="254"/>
      <c r="BB261" s="255">
        <f>BA261/AB261</f>
      </c>
      <c r="BC261" s="284"/>
      <c r="BD261" s="967"/>
      <c r="BE261" s="352"/>
      <c r="BF261" s="352"/>
      <c r="BG261" s="352"/>
      <c r="BH261" s="352"/>
      <c r="BI261" s="352"/>
      <c r="BJ261" s="352"/>
      <c r="BK261" s="352"/>
      <c r="BL261" s="351"/>
      <c r="BM261" s="352"/>
      <c r="BN261" s="352"/>
      <c r="BO261" s="352"/>
      <c r="BP261" s="352"/>
      <c r="BQ261" s="352"/>
      <c r="BR261" s="352"/>
      <c r="BS261" s="352"/>
      <c r="BT261" s="351"/>
      <c r="BU261" s="352"/>
      <c r="BV261" s="352"/>
      <c r="BW261" s="352"/>
      <c r="BX261" s="352"/>
      <c r="BY261" s="352"/>
      <c r="BZ261" s="352"/>
      <c r="CA261" s="352"/>
      <c r="CB261" s="352"/>
      <c r="CC261" s="352"/>
      <c r="CD261" s="352"/>
      <c r="CE261" s="352"/>
      <c r="CF261" s="160"/>
      <c r="CG261" s="285"/>
      <c r="CH261" s="286"/>
      <c r="CI261" s="287"/>
      <c r="CJ261" s="257"/>
      <c r="CK261" s="288"/>
      <c r="CL261" s="287"/>
    </row>
    <row r="262" ht="14.7" customHeight="1">
      <c r="A262" t="s" s="166">
        <v>102</v>
      </c>
      <c r="B262" t="s" s="167">
        <v>724</v>
      </c>
      <c r="C262" s="259">
        <v>5</v>
      </c>
      <c r="D262" s="259">
        <v>5</v>
      </c>
      <c r="E262" s="259">
        <v>5</v>
      </c>
      <c r="F262" s="341">
        <v>3</v>
      </c>
      <c r="G262" s="342">
        <v>3</v>
      </c>
      <c r="H262" s="343">
        <v>5</v>
      </c>
      <c r="I262" s="343">
        <v>2</v>
      </c>
      <c r="J262" s="344">
        <v>4</v>
      </c>
      <c r="K262" s="333">
        <v>44350</v>
      </c>
      <c r="L262" s="177">
        <v>0</v>
      </c>
      <c r="M262" s="263">
        <v>0</v>
      </c>
      <c r="N262" t="s" s="997">
        <v>128</v>
      </c>
      <c r="O262" t="s" s="264">
        <v>225</v>
      </c>
      <c r="P262" t="s" s="290">
        <v>725</v>
      </c>
      <c r="Q262" t="s" s="181">
        <v>107</v>
      </c>
      <c r="R262" t="s" s="253">
        <v>123</v>
      </c>
      <c r="S262" t="s" s="183">
        <v>265</v>
      </c>
      <c r="T262" t="s" s="224">
        <v>266</v>
      </c>
      <c r="U262" s="185">
        <v>22911</v>
      </c>
      <c r="V262" t="s" s="225">
        <v>172</v>
      </c>
      <c r="W262" s="226">
        <v>7</v>
      </c>
      <c r="X262" t="s" s="561">
        <v>267</v>
      </c>
      <c r="Y262" s="562">
        <v>18</v>
      </c>
      <c r="Z262" s="228">
        <v>2</v>
      </c>
      <c r="AA262" s="229">
        <v>43</v>
      </c>
      <c r="AB262" s="191">
        <v>27</v>
      </c>
      <c r="AC262" s="177">
        <v>14.4</v>
      </c>
      <c r="AD262" s="192">
        <f>AC262/AB262</f>
        <v>0.533333333333333</v>
      </c>
      <c r="AE262" s="177">
        <v>18.9130434782609</v>
      </c>
      <c r="AF262" s="192">
        <f>AE262/AB262</f>
        <v>0.7004830917874409</v>
      </c>
      <c r="AG262" s="192">
        <f>AC262/AE262</f>
        <v>0.761379310344826</v>
      </c>
      <c r="AH262" s="193"/>
      <c r="AI262" t="s" s="230">
        <v>120</v>
      </c>
      <c r="AJ262" s="195">
        <v>0</v>
      </c>
      <c r="AK262" s="196">
        <v>7.95392</v>
      </c>
      <c r="AL262" s="196">
        <v>2.52827</v>
      </c>
      <c r="AM262" s="346">
        <v>1.05553</v>
      </c>
      <c r="AN262" s="347">
        <v>4.37012</v>
      </c>
      <c r="AO262" s="347">
        <v>3.58379</v>
      </c>
      <c r="AP262" s="347">
        <v>0.52404</v>
      </c>
      <c r="AQ262" s="347">
        <v>3.38971</v>
      </c>
      <c r="AR262" s="347">
        <v>0.40792</v>
      </c>
      <c r="AS262" s="347">
        <v>0.68551</v>
      </c>
      <c r="AT262" s="347">
        <v>2.29628</v>
      </c>
      <c r="AU262" s="347">
        <v>7.53764</v>
      </c>
      <c r="AV262" s="347">
        <v>2.54662</v>
      </c>
      <c r="AW262" s="347">
        <v>1.14672</v>
      </c>
      <c r="AX262" s="348">
        <v>3.91414</v>
      </c>
      <c r="AY262" s="234">
        <v>0</v>
      </c>
      <c r="AZ262" s="195">
        <v>1</v>
      </c>
      <c r="BA262" s="254">
        <v>650</v>
      </c>
      <c r="BB262" s="255">
        <f>BA262/AB262</f>
        <v>24.0740740740741</v>
      </c>
      <c r="BC262" s="203">
        <v>0</v>
      </c>
      <c r="BD262" s="350">
        <v>44350</v>
      </c>
      <c r="BE262" s="343">
        <v>1</v>
      </c>
      <c r="BF262" s="343">
        <v>1</v>
      </c>
      <c r="BG262" s="343">
        <v>0</v>
      </c>
      <c r="BH262" s="343">
        <v>4</v>
      </c>
      <c r="BI262" s="343">
        <v>1</v>
      </c>
      <c r="BJ262" s="343">
        <v>0</v>
      </c>
      <c r="BK262" s="343">
        <v>4</v>
      </c>
      <c r="BL262" s="351">
        <v>43664</v>
      </c>
      <c r="BM262" s="343">
        <v>7</v>
      </c>
      <c r="BN262" s="343">
        <v>7</v>
      </c>
      <c r="BO262" s="343">
        <v>0</v>
      </c>
      <c r="BP262" s="343">
        <v>52</v>
      </c>
      <c r="BQ262" s="343">
        <v>1</v>
      </c>
      <c r="BR262" s="343">
        <v>0</v>
      </c>
      <c r="BS262" s="343">
        <v>52</v>
      </c>
      <c r="BT262" s="351">
        <v>43300</v>
      </c>
      <c r="BU262" s="343">
        <v>5</v>
      </c>
      <c r="BV262" s="343">
        <v>5</v>
      </c>
      <c r="BW262" s="343">
        <v>0</v>
      </c>
      <c r="BX262" s="343">
        <v>20</v>
      </c>
      <c r="BY262" s="343">
        <v>1</v>
      </c>
      <c r="BZ262" s="343">
        <v>0</v>
      </c>
      <c r="CA262" s="343">
        <v>20</v>
      </c>
      <c r="CB262" s="343">
        <v>22.667</v>
      </c>
      <c r="CC262" s="343">
        <v>0</v>
      </c>
      <c r="CD262" s="352"/>
      <c r="CE262" s="343">
        <v>1</v>
      </c>
      <c r="CF262" s="160"/>
      <c r="CG262" s="207">
        <v>250</v>
      </c>
      <c r="CH262" s="286">
        <v>83.33</v>
      </c>
      <c r="CI262" s="240">
        <v>1</v>
      </c>
      <c r="CJ262" s="301">
        <v>100</v>
      </c>
      <c r="CK262" s="299">
        <v>88.40600000000001</v>
      </c>
      <c r="CL262" s="212">
        <v>0</v>
      </c>
    </row>
    <row r="263" ht="14.7" customHeight="1">
      <c r="A263" t="s" s="166">
        <v>102</v>
      </c>
      <c r="B263" t="s" s="167">
        <v>726</v>
      </c>
      <c r="C263" s="259">
        <v>5</v>
      </c>
      <c r="D263" s="259">
        <v>5</v>
      </c>
      <c r="E263" s="169">
        <v>4</v>
      </c>
      <c r="F263" s="261">
        <v>5</v>
      </c>
      <c r="G263" s="555">
        <v>5</v>
      </c>
      <c r="H263" s="527">
        <v>5</v>
      </c>
      <c r="I263" s="527">
        <v>5</v>
      </c>
      <c r="J263" s="528">
        <v>5</v>
      </c>
      <c r="K263" s="175">
        <v>43882</v>
      </c>
      <c r="L263" s="177">
        <v>0</v>
      </c>
      <c r="M263" s="177">
        <v>3</v>
      </c>
      <c r="N263" s="273">
        <v>44169</v>
      </c>
      <c r="O263" t="s" s="179">
        <v>225</v>
      </c>
      <c r="P263" t="s" s="290">
        <v>725</v>
      </c>
      <c r="Q263" t="s" s="181">
        <v>107</v>
      </c>
      <c r="R263" t="s" s="253">
        <v>123</v>
      </c>
      <c r="S263" t="s" s="183">
        <v>353</v>
      </c>
      <c r="T263" t="s" s="224">
        <v>354</v>
      </c>
      <c r="U263" s="185">
        <v>22603</v>
      </c>
      <c r="V263" t="s" s="225">
        <v>172</v>
      </c>
      <c r="W263" s="226">
        <v>25</v>
      </c>
      <c r="X263" t="s" s="227">
        <v>355</v>
      </c>
      <c r="Y263" s="228">
        <v>28</v>
      </c>
      <c r="Z263" s="228">
        <v>27</v>
      </c>
      <c r="AA263" s="229">
        <v>15</v>
      </c>
      <c r="AB263" s="191">
        <v>51</v>
      </c>
      <c r="AC263" s="177">
        <v>40</v>
      </c>
      <c r="AD263" s="192">
        <f>AC263/AB263</f>
        <v>0.784313725490196</v>
      </c>
      <c r="AE263" s="177">
        <v>49.3695652173913</v>
      </c>
      <c r="AF263" s="192">
        <f>AE263/AB263</f>
        <v>0.968030690537084</v>
      </c>
      <c r="AG263" s="192">
        <f>AC263/AE263</f>
        <v>0.810215763980625</v>
      </c>
      <c r="AH263" s="193"/>
      <c r="AI263" t="s" s="230">
        <v>120</v>
      </c>
      <c r="AJ263" s="195">
        <v>0</v>
      </c>
      <c r="AK263" s="196">
        <v>6.10698</v>
      </c>
      <c r="AL263" s="196">
        <v>1.34997</v>
      </c>
      <c r="AM263" s="532">
        <v>0.98667</v>
      </c>
      <c r="AN263" s="533">
        <v>3.77034</v>
      </c>
      <c r="AO263" s="533">
        <v>2.33664</v>
      </c>
      <c r="AP263" s="533">
        <v>0.11768</v>
      </c>
      <c r="AQ263" s="533">
        <v>3.12157</v>
      </c>
      <c r="AR263" s="533">
        <v>0.293</v>
      </c>
      <c r="AS263" s="533">
        <v>0.64322</v>
      </c>
      <c r="AT263" s="533">
        <v>2.18535</v>
      </c>
      <c r="AU263" s="533">
        <v>6.2845</v>
      </c>
      <c r="AV263" s="533">
        <v>1.8931</v>
      </c>
      <c r="AW263" s="533">
        <v>1.1424</v>
      </c>
      <c r="AX263" s="534">
        <v>3.54835</v>
      </c>
      <c r="AY263" s="234">
        <v>0</v>
      </c>
      <c r="AZ263" s="195">
        <v>1</v>
      </c>
      <c r="BA263" s="254">
        <v>650</v>
      </c>
      <c r="BB263" s="255">
        <f>BA263/AB263</f>
        <v>12.7450980392157</v>
      </c>
      <c r="BC263" s="203">
        <v>0</v>
      </c>
      <c r="BD263" s="535">
        <v>43882</v>
      </c>
      <c r="BE263" s="527">
        <v>9</v>
      </c>
      <c r="BF263" s="527">
        <v>9</v>
      </c>
      <c r="BG263" s="527">
        <v>0</v>
      </c>
      <c r="BH263" s="527">
        <v>32</v>
      </c>
      <c r="BI263" s="527">
        <v>1</v>
      </c>
      <c r="BJ263" s="527">
        <v>0</v>
      </c>
      <c r="BK263" s="527">
        <v>32</v>
      </c>
      <c r="BL263" s="536">
        <v>43440</v>
      </c>
      <c r="BM263" s="527">
        <v>6</v>
      </c>
      <c r="BN263" s="527">
        <v>6</v>
      </c>
      <c r="BO263" s="527">
        <v>0</v>
      </c>
      <c r="BP263" s="527">
        <v>28</v>
      </c>
      <c r="BQ263" s="527">
        <v>1</v>
      </c>
      <c r="BR263" s="527">
        <v>0</v>
      </c>
      <c r="BS263" s="527">
        <v>28</v>
      </c>
      <c r="BT263" s="536">
        <v>43020</v>
      </c>
      <c r="BU263" s="527">
        <v>4</v>
      </c>
      <c r="BV263" s="527">
        <v>4</v>
      </c>
      <c r="BW263" s="527">
        <v>0</v>
      </c>
      <c r="BX263" s="527">
        <v>16</v>
      </c>
      <c r="BY263" s="527">
        <v>1</v>
      </c>
      <c r="BZ263" s="527">
        <v>0</v>
      </c>
      <c r="CA263" s="527">
        <v>16</v>
      </c>
      <c r="CB263" s="527">
        <v>28</v>
      </c>
      <c r="CC263" s="527">
        <v>0</v>
      </c>
      <c r="CD263" s="537"/>
      <c r="CE263" s="527">
        <v>1</v>
      </c>
      <c r="CF263" s="218"/>
      <c r="CG263" s="207">
        <v>340.91</v>
      </c>
      <c r="CH263" s="208">
        <v>159.09</v>
      </c>
      <c r="CI263" s="212">
        <v>7</v>
      </c>
      <c r="CJ263" s="301">
        <v>97.727</v>
      </c>
      <c r="CK263" s="299">
        <v>83.121</v>
      </c>
      <c r="CL263" s="212">
        <v>0</v>
      </c>
    </row>
    <row r="264" ht="14.7" customHeight="1">
      <c r="A264" t="s" s="166">
        <v>102</v>
      </c>
      <c r="B264" t="s" s="167">
        <v>727</v>
      </c>
      <c r="C264" s="260">
        <v>3</v>
      </c>
      <c r="D264" s="259">
        <v>5</v>
      </c>
      <c r="E264" s="170">
        <v>2</v>
      </c>
      <c r="F264" s="302">
        <v>4</v>
      </c>
      <c r="G264" s="246">
        <v>4</v>
      </c>
      <c r="H264" s="247">
        <v>5</v>
      </c>
      <c r="I264" s="247">
        <v>3</v>
      </c>
      <c r="J264" s="248">
        <v>5</v>
      </c>
      <c r="K264" s="300">
        <v>43279</v>
      </c>
      <c r="L264" s="177">
        <v>0</v>
      </c>
      <c r="M264" s="177">
        <v>3</v>
      </c>
      <c r="N264" s="178">
        <v>44155</v>
      </c>
      <c r="O264" t="s" s="179">
        <v>225</v>
      </c>
      <c r="P264" t="s" s="290">
        <v>725</v>
      </c>
      <c r="Q264" t="s" s="181">
        <v>107</v>
      </c>
      <c r="R264" t="s" s="253">
        <v>123</v>
      </c>
      <c r="S264" t="s" s="183">
        <v>143</v>
      </c>
      <c r="T264" t="s" s="224">
        <v>179</v>
      </c>
      <c r="U264" s="292">
        <v>23227</v>
      </c>
      <c r="V264" t="s" s="225">
        <v>110</v>
      </c>
      <c r="W264" s="226">
        <v>28</v>
      </c>
      <c r="X264" t="s" s="227">
        <v>180</v>
      </c>
      <c r="Y264" s="228">
        <v>25</v>
      </c>
      <c r="Z264" s="228">
        <v>13</v>
      </c>
      <c r="AA264" s="229">
        <v>26</v>
      </c>
      <c r="AB264" s="191">
        <v>158</v>
      </c>
      <c r="AC264" s="177">
        <v>123.4</v>
      </c>
      <c r="AD264" s="192">
        <f>AC264/AB264</f>
        <v>0.781012658227848</v>
      </c>
      <c r="AE264" s="177">
        <v>135.010869565217</v>
      </c>
      <c r="AF264" s="192">
        <f>AE264/AB264</f>
        <v>0.854499174463399</v>
      </c>
      <c r="AG264" s="192">
        <f>AC264/AE264</f>
        <v>0.9140004830528971</v>
      </c>
      <c r="AH264" s="193"/>
      <c r="AI264" t="s" s="230">
        <v>120</v>
      </c>
      <c r="AJ264" s="349">
        <v>2</v>
      </c>
      <c r="AK264" s="196">
        <v>4.97762</v>
      </c>
      <c r="AL264" s="197">
        <v>0.9307800000000001</v>
      </c>
      <c r="AM264" s="231">
        <v>1.18404</v>
      </c>
      <c r="AN264" s="232">
        <v>2.86279</v>
      </c>
      <c r="AO264" s="232">
        <v>2.11482</v>
      </c>
      <c r="AP264" s="232">
        <v>0.09941999999999999</v>
      </c>
      <c r="AQ264" s="232">
        <v>2.98214</v>
      </c>
      <c r="AR264" s="232">
        <v>0.32125</v>
      </c>
      <c r="AS264" s="232">
        <v>0.66093</v>
      </c>
      <c r="AT264" s="232">
        <v>1.99997</v>
      </c>
      <c r="AU264" s="232">
        <v>5.3618</v>
      </c>
      <c r="AV264" s="232">
        <v>1.19049</v>
      </c>
      <c r="AW264" s="232">
        <v>1.3342</v>
      </c>
      <c r="AX264" s="233">
        <v>2.94398</v>
      </c>
      <c r="AY264" s="234">
        <v>0</v>
      </c>
      <c r="AZ264" s="195">
        <v>1</v>
      </c>
      <c r="BA264" s="254">
        <v>63752</v>
      </c>
      <c r="BB264" s="255">
        <f>BA264/AB264</f>
        <v>403.493670886076</v>
      </c>
      <c r="BC264" s="203">
        <v>0</v>
      </c>
      <c r="BD264" s="256">
        <v>43279</v>
      </c>
      <c r="BE264" s="247">
        <v>3</v>
      </c>
      <c r="BF264" s="247">
        <v>2</v>
      </c>
      <c r="BG264" s="247">
        <v>0</v>
      </c>
      <c r="BH264" s="247">
        <v>133</v>
      </c>
      <c r="BI264" s="247">
        <v>1</v>
      </c>
      <c r="BJ264" s="247">
        <v>0</v>
      </c>
      <c r="BK264" s="247">
        <v>133</v>
      </c>
      <c r="BL264" s="238">
        <v>42824</v>
      </c>
      <c r="BM264" s="247">
        <v>1</v>
      </c>
      <c r="BN264" s="247">
        <v>1</v>
      </c>
      <c r="BO264" s="247">
        <v>0</v>
      </c>
      <c r="BP264" s="247">
        <v>8</v>
      </c>
      <c r="BQ264" s="247">
        <v>1</v>
      </c>
      <c r="BR264" s="247">
        <v>0</v>
      </c>
      <c r="BS264" s="247">
        <v>8</v>
      </c>
      <c r="BT264" s="238">
        <v>42446</v>
      </c>
      <c r="BU264" s="247">
        <v>5</v>
      </c>
      <c r="BV264" s="247">
        <v>5</v>
      </c>
      <c r="BW264" s="247">
        <v>0</v>
      </c>
      <c r="BX264" s="247">
        <v>52</v>
      </c>
      <c r="BY264" s="247">
        <v>1</v>
      </c>
      <c r="BZ264" s="247">
        <v>0</v>
      </c>
      <c r="CA264" s="247">
        <v>52</v>
      </c>
      <c r="CB264" s="247">
        <v>77.833</v>
      </c>
      <c r="CC264" s="247">
        <v>0</v>
      </c>
      <c r="CD264" s="217"/>
      <c r="CE264" s="247">
        <v>1</v>
      </c>
      <c r="CF264" s="218"/>
      <c r="CG264" s="207">
        <v>321.43</v>
      </c>
      <c r="CH264" s="286">
        <v>92.86</v>
      </c>
      <c r="CI264" s="268">
        <v>13</v>
      </c>
      <c r="CJ264" s="257">
        <v>87.586</v>
      </c>
      <c r="CK264" s="329">
        <v>94.553</v>
      </c>
      <c r="CL264" s="212">
        <v>0</v>
      </c>
    </row>
    <row r="265" ht="14.7" customHeight="1">
      <c r="A265" t="s" s="166">
        <v>102</v>
      </c>
      <c r="B265" t="s" s="167">
        <v>728</v>
      </c>
      <c r="C265" s="259">
        <v>5</v>
      </c>
      <c r="D265" s="259">
        <v>5</v>
      </c>
      <c r="E265" s="259">
        <v>5</v>
      </c>
      <c r="F265" s="302">
        <v>4</v>
      </c>
      <c r="G265" s="326">
        <v>4</v>
      </c>
      <c r="H265" s="327">
        <v>5</v>
      </c>
      <c r="I265" s="327">
        <v>4</v>
      </c>
      <c r="J265" s="129"/>
      <c r="K265" s="175">
        <v>43579</v>
      </c>
      <c r="L265" s="177">
        <v>0</v>
      </c>
      <c r="M265" s="177">
        <v>1</v>
      </c>
      <c r="N265" s="289">
        <v>44098</v>
      </c>
      <c r="O265" t="s" s="179">
        <v>238</v>
      </c>
      <c r="P265" t="s" s="290">
        <v>725</v>
      </c>
      <c r="Q265" t="s" s="181">
        <v>107</v>
      </c>
      <c r="R265" t="s" s="253">
        <v>123</v>
      </c>
      <c r="S265" t="s" s="183">
        <v>729</v>
      </c>
      <c r="T265" t="s" s="224">
        <v>716</v>
      </c>
      <c r="U265" s="185">
        <v>22480</v>
      </c>
      <c r="V265" t="s" s="225">
        <v>133</v>
      </c>
      <c r="W265" s="226">
        <v>100</v>
      </c>
      <c r="X265" t="s" s="227">
        <v>717</v>
      </c>
      <c r="Y265" s="228">
        <v>49</v>
      </c>
      <c r="Z265" s="228">
        <v>23</v>
      </c>
      <c r="AA265" s="229">
        <v>94</v>
      </c>
      <c r="AB265" s="191">
        <v>42</v>
      </c>
      <c r="AC265" s="177">
        <v>26</v>
      </c>
      <c r="AD265" s="192">
        <f>AC265/AB265</f>
        <v>0.619047619047619</v>
      </c>
      <c r="AE265" s="177">
        <v>38.5326086956522</v>
      </c>
      <c r="AF265" s="192">
        <f>AE265/AB265</f>
        <v>0.917443064182195</v>
      </c>
      <c r="AG265" s="192">
        <f>AC265/AE265</f>
        <v>0.6747531734837801</v>
      </c>
      <c r="AH265" s="193"/>
      <c r="AI265" t="s" s="230">
        <v>120</v>
      </c>
      <c r="AJ265" s="195">
        <v>0</v>
      </c>
      <c r="AK265" s="196">
        <v>6.524</v>
      </c>
      <c r="AL265" s="196">
        <v>2.37445</v>
      </c>
      <c r="AM265" s="152">
        <v>0.64313</v>
      </c>
      <c r="AN265" s="153">
        <v>3.50642</v>
      </c>
      <c r="AO265" s="153">
        <v>3.01758</v>
      </c>
      <c r="AP265" s="153">
        <v>0.04332</v>
      </c>
      <c r="AQ265" s="153">
        <v>3.14387</v>
      </c>
      <c r="AR265" s="153">
        <v>0.44445</v>
      </c>
      <c r="AS265" s="153">
        <v>0.6601900000000001</v>
      </c>
      <c r="AT265" s="153">
        <v>2.03923</v>
      </c>
      <c r="AU265" s="153">
        <v>6.66602</v>
      </c>
      <c r="AV265" s="153">
        <v>2.19511</v>
      </c>
      <c r="AW265" s="153">
        <v>0.7255</v>
      </c>
      <c r="AX265" s="154">
        <v>3.53643</v>
      </c>
      <c r="AY265" s="234">
        <v>0</v>
      </c>
      <c r="AZ265" s="195">
        <v>0</v>
      </c>
      <c r="BA265" s="235">
        <v>0</v>
      </c>
      <c r="BB265" s="255">
        <f>BA265/AB265</f>
        <v>0</v>
      </c>
      <c r="BC265" s="203">
        <v>0</v>
      </c>
      <c r="BD265" s="158">
        <v>43579</v>
      </c>
      <c r="BE265" s="327">
        <v>1</v>
      </c>
      <c r="BF265" s="327">
        <v>1</v>
      </c>
      <c r="BG265" s="327">
        <v>0</v>
      </c>
      <c r="BH265" s="327">
        <v>4</v>
      </c>
      <c r="BI265" s="327">
        <v>1</v>
      </c>
      <c r="BJ265" s="327">
        <v>0</v>
      </c>
      <c r="BK265" s="327">
        <v>4</v>
      </c>
      <c r="BL265" s="159">
        <v>43154</v>
      </c>
      <c r="BM265" s="327">
        <v>1</v>
      </c>
      <c r="BN265" s="327">
        <v>0</v>
      </c>
      <c r="BO265" s="327">
        <v>0</v>
      </c>
      <c r="BP265" s="327">
        <v>8</v>
      </c>
      <c r="BQ265" s="327">
        <v>0</v>
      </c>
      <c r="BR265" s="327">
        <v>0</v>
      </c>
      <c r="BS265" s="327">
        <v>8</v>
      </c>
      <c r="BT265" s="159">
        <v>42803</v>
      </c>
      <c r="BU265" s="327">
        <v>2</v>
      </c>
      <c r="BV265" s="327">
        <v>2</v>
      </c>
      <c r="BW265" s="327">
        <v>0</v>
      </c>
      <c r="BX265" s="327">
        <v>8</v>
      </c>
      <c r="BY265" s="327">
        <v>1</v>
      </c>
      <c r="BZ265" s="327">
        <v>0</v>
      </c>
      <c r="CA265" s="327">
        <v>8</v>
      </c>
      <c r="CB265" s="327">
        <v>6</v>
      </c>
      <c r="CC265" s="327">
        <v>0</v>
      </c>
      <c r="CD265" s="128"/>
      <c r="CE265" s="327">
        <v>0</v>
      </c>
      <c r="CF265" s="160"/>
      <c r="CG265" s="285">
        <v>647.0599999999999</v>
      </c>
      <c r="CH265" s="208">
        <v>117.65</v>
      </c>
      <c r="CI265" s="240">
        <v>4</v>
      </c>
      <c r="CJ265" s="301">
        <v>100</v>
      </c>
      <c r="CK265" s="299">
        <v>67.883</v>
      </c>
      <c r="CL265" s="212">
        <v>0</v>
      </c>
    </row>
    <row r="266" ht="14.7" customHeight="1">
      <c r="A266" t="s" s="166">
        <v>102</v>
      </c>
      <c r="B266" t="s" s="167">
        <v>730</v>
      </c>
      <c r="C266" s="259">
        <v>5</v>
      </c>
      <c r="D266" s="259">
        <v>5</v>
      </c>
      <c r="E266" s="259">
        <v>5</v>
      </c>
      <c r="F266" s="261">
        <v>5</v>
      </c>
      <c r="G266" s="555">
        <v>5</v>
      </c>
      <c r="H266" s="527">
        <v>5</v>
      </c>
      <c r="I266" s="527">
        <v>5</v>
      </c>
      <c r="J266" s="528">
        <v>5</v>
      </c>
      <c r="K266" s="333">
        <v>44321</v>
      </c>
      <c r="L266" s="177">
        <v>0</v>
      </c>
      <c r="M266" s="177">
        <v>2</v>
      </c>
      <c r="N266" s="289">
        <v>44231</v>
      </c>
      <c r="O266" t="s" s="179">
        <v>238</v>
      </c>
      <c r="P266" t="s" s="290">
        <v>725</v>
      </c>
      <c r="Q266" t="s" s="181">
        <v>107</v>
      </c>
      <c r="R266" t="s" s="253">
        <v>123</v>
      </c>
      <c r="S266" t="s" s="183">
        <v>183</v>
      </c>
      <c r="T266" t="s" s="224">
        <v>184</v>
      </c>
      <c r="U266" s="185">
        <v>24503</v>
      </c>
      <c r="V266" t="s" s="225">
        <v>118</v>
      </c>
      <c r="W266" s="226">
        <v>72</v>
      </c>
      <c r="X266" t="s" s="227">
        <v>185</v>
      </c>
      <c r="Y266" s="228">
        <v>65</v>
      </c>
      <c r="Z266" s="228">
        <v>41</v>
      </c>
      <c r="AA266" s="229">
        <v>77</v>
      </c>
      <c r="AB266" s="191">
        <v>80</v>
      </c>
      <c r="AC266" s="177">
        <v>67.5</v>
      </c>
      <c r="AD266" s="192">
        <f>AC266/AB266</f>
        <v>0.84375</v>
      </c>
      <c r="AE266" s="177">
        <v>75.0978260869565</v>
      </c>
      <c r="AF266" s="192">
        <f>AE266/AB266</f>
        <v>0.938722826086956</v>
      </c>
      <c r="AG266" s="192">
        <f>AC266/AE266</f>
        <v>0.898827616152844</v>
      </c>
      <c r="AH266" s="193"/>
      <c r="AI266" t="s" s="230">
        <v>120</v>
      </c>
      <c r="AJ266" s="195">
        <v>0</v>
      </c>
      <c r="AK266" s="196">
        <v>6.20136</v>
      </c>
      <c r="AL266" s="196">
        <v>1.19535</v>
      </c>
      <c r="AM266" s="532">
        <v>1.46753</v>
      </c>
      <c r="AN266" s="533">
        <v>3.53848</v>
      </c>
      <c r="AO266" s="533">
        <v>2.66289</v>
      </c>
      <c r="AP266" s="533">
        <v>0.13172</v>
      </c>
      <c r="AQ266" s="533">
        <v>3.01242</v>
      </c>
      <c r="AR266" s="533">
        <v>0.27181</v>
      </c>
      <c r="AS266" s="533">
        <v>0.6696</v>
      </c>
      <c r="AT266" s="533">
        <v>2.07101</v>
      </c>
      <c r="AU266" s="533">
        <v>6.61284</v>
      </c>
      <c r="AV266" s="533">
        <v>1.80695</v>
      </c>
      <c r="AW266" s="533">
        <v>1.63222</v>
      </c>
      <c r="AX266" s="534">
        <v>3.51399</v>
      </c>
      <c r="AY266" s="234">
        <v>0</v>
      </c>
      <c r="AZ266" s="195">
        <v>0</v>
      </c>
      <c r="BA266" s="235">
        <v>0</v>
      </c>
      <c r="BB266" s="255">
        <f>BA266/AB266</f>
        <v>0</v>
      </c>
      <c r="BC266" s="203">
        <v>0</v>
      </c>
      <c r="BD266" s="535">
        <v>44321</v>
      </c>
      <c r="BE266" s="527">
        <v>3</v>
      </c>
      <c r="BF266" s="527">
        <v>3</v>
      </c>
      <c r="BG266" s="527">
        <v>0</v>
      </c>
      <c r="BH266" s="527">
        <v>16</v>
      </c>
      <c r="BI266" s="527">
        <v>1</v>
      </c>
      <c r="BJ266" s="527">
        <v>0</v>
      </c>
      <c r="BK266" s="527">
        <v>16</v>
      </c>
      <c r="BL266" s="536">
        <v>43621</v>
      </c>
      <c r="BM266" s="527">
        <v>1</v>
      </c>
      <c r="BN266" s="527">
        <v>1</v>
      </c>
      <c r="BO266" s="527">
        <v>0</v>
      </c>
      <c r="BP266" s="527">
        <v>4</v>
      </c>
      <c r="BQ266" s="527">
        <v>1</v>
      </c>
      <c r="BR266" s="527">
        <v>0</v>
      </c>
      <c r="BS266" s="527">
        <v>4</v>
      </c>
      <c r="BT266" s="536">
        <v>43258</v>
      </c>
      <c r="BU266" s="527">
        <v>0</v>
      </c>
      <c r="BV266" s="527">
        <v>0</v>
      </c>
      <c r="BW266" s="527">
        <v>0</v>
      </c>
      <c r="BX266" s="527">
        <v>0</v>
      </c>
      <c r="BY266" s="527">
        <v>0</v>
      </c>
      <c r="BZ266" s="527">
        <v>0</v>
      </c>
      <c r="CA266" s="527">
        <v>0</v>
      </c>
      <c r="CB266" s="527">
        <v>9.333</v>
      </c>
      <c r="CC266" s="527">
        <v>0</v>
      </c>
      <c r="CD266" s="537"/>
      <c r="CE266" s="527">
        <v>0</v>
      </c>
      <c r="CF266" s="218"/>
      <c r="CG266" s="207">
        <v>91.84</v>
      </c>
      <c r="CH266" s="239">
        <v>10.2</v>
      </c>
      <c r="CI266" s="240">
        <v>1</v>
      </c>
      <c r="CJ266" s="301">
        <v>100</v>
      </c>
      <c r="CK266" s="299">
        <v>81.301</v>
      </c>
      <c r="CL266" s="212">
        <v>0</v>
      </c>
    </row>
    <row r="267" ht="14.7" customHeight="1">
      <c r="A267" t="s" s="166">
        <v>102</v>
      </c>
      <c r="B267" t="s" s="167">
        <v>731</v>
      </c>
      <c r="C267" s="213">
        <v>3</v>
      </c>
      <c r="D267" s="600">
        <v>5</v>
      </c>
      <c r="E267" s="357">
        <v>2</v>
      </c>
      <c r="F267" s="358">
        <v>3</v>
      </c>
      <c r="G267" s="653">
        <v>3</v>
      </c>
      <c r="H267" s="654">
        <v>5</v>
      </c>
      <c r="I267" s="654">
        <v>3</v>
      </c>
      <c r="J267" s="655">
        <v>3</v>
      </c>
      <c r="K267" s="219">
        <v>43601</v>
      </c>
      <c r="L267" s="220">
        <v>44270</v>
      </c>
      <c r="M267" s="221">
        <v>2</v>
      </c>
      <c r="N267" s="359">
        <v>44145</v>
      </c>
      <c r="O267" t="s" s="179">
        <v>225</v>
      </c>
      <c r="P267" t="s" s="290">
        <v>725</v>
      </c>
      <c r="Q267" t="s" s="181">
        <v>107</v>
      </c>
      <c r="R267" t="s" s="253">
        <v>123</v>
      </c>
      <c r="S267" t="s" s="183">
        <v>732</v>
      </c>
      <c r="T267" t="s" s="184">
        <v>306</v>
      </c>
      <c r="U267" s="185">
        <v>22192</v>
      </c>
      <c r="V267" t="s" s="186">
        <v>110</v>
      </c>
      <c r="W267" s="187">
        <v>10</v>
      </c>
      <c r="X267" t="s" s="188">
        <v>307</v>
      </c>
      <c r="Y267" s="189">
        <v>9</v>
      </c>
      <c r="Z267" s="189">
        <v>91</v>
      </c>
      <c r="AA267" s="190">
        <v>21</v>
      </c>
      <c r="AB267" s="191">
        <v>60</v>
      </c>
      <c r="AC267" s="177">
        <v>30.5</v>
      </c>
      <c r="AD267" s="192">
        <f>AC267/AB267</f>
        <v>0.508333333333333</v>
      </c>
      <c r="AE267" s="177">
        <v>41.4239130434783</v>
      </c>
      <c r="AF267" s="192">
        <f>AE267/AB267</f>
        <v>0.690398550724638</v>
      </c>
      <c r="AG267" s="192">
        <f>AC267/AE267</f>
        <v>0.736289687745998</v>
      </c>
      <c r="AH267" s="193"/>
      <c r="AI267" t="s" s="230">
        <v>120</v>
      </c>
      <c r="AJ267" s="349">
        <v>1</v>
      </c>
      <c r="AK267" s="196">
        <v>5.19315</v>
      </c>
      <c r="AL267" s="196">
        <v>1.10313</v>
      </c>
      <c r="AM267" s="656">
        <v>1.28963</v>
      </c>
      <c r="AN267" s="657">
        <v>2.80038</v>
      </c>
      <c r="AO267" s="657">
        <v>2.39277</v>
      </c>
      <c r="AP267" s="657">
        <v>0.06864000000000001</v>
      </c>
      <c r="AQ267" s="657">
        <v>3.32002</v>
      </c>
      <c r="AR267" s="657">
        <v>0.41302</v>
      </c>
      <c r="AS267" s="657">
        <v>0.69584</v>
      </c>
      <c r="AT267" s="657">
        <v>2.21116</v>
      </c>
      <c r="AU267" s="657">
        <v>5.02466</v>
      </c>
      <c r="AV267" s="657">
        <v>1.09743</v>
      </c>
      <c r="AW267" s="657">
        <v>1.38026</v>
      </c>
      <c r="AX267" s="658">
        <v>2.60474</v>
      </c>
      <c r="AY267" s="195">
        <v>3</v>
      </c>
      <c r="AZ267" s="323">
        <v>5</v>
      </c>
      <c r="BA267" s="254">
        <v>20127</v>
      </c>
      <c r="BB267" s="255">
        <f>BA267/AB267</f>
        <v>335.45</v>
      </c>
      <c r="BC267" s="203">
        <v>0</v>
      </c>
      <c r="BD267" s="659">
        <v>43601</v>
      </c>
      <c r="BE267" s="654">
        <v>22</v>
      </c>
      <c r="BF267" s="654">
        <v>17</v>
      </c>
      <c r="BG267" s="654">
        <v>5</v>
      </c>
      <c r="BH267" s="654">
        <v>112</v>
      </c>
      <c r="BI267" s="654">
        <v>1</v>
      </c>
      <c r="BJ267" s="654">
        <v>0</v>
      </c>
      <c r="BK267" s="654">
        <v>112</v>
      </c>
      <c r="BL267" s="660">
        <v>43139</v>
      </c>
      <c r="BM267" s="654">
        <v>10</v>
      </c>
      <c r="BN267" s="654">
        <v>9</v>
      </c>
      <c r="BO267" s="654">
        <v>0</v>
      </c>
      <c r="BP267" s="654">
        <v>123</v>
      </c>
      <c r="BQ267" s="654">
        <v>1</v>
      </c>
      <c r="BR267" s="654">
        <v>0</v>
      </c>
      <c r="BS267" s="654">
        <v>123</v>
      </c>
      <c r="BT267" s="660">
        <v>42767</v>
      </c>
      <c r="BU267" s="654">
        <v>3</v>
      </c>
      <c r="BV267" s="654">
        <v>3</v>
      </c>
      <c r="BW267" s="654">
        <v>0</v>
      </c>
      <c r="BX267" s="654">
        <v>16</v>
      </c>
      <c r="BY267" s="654">
        <v>1</v>
      </c>
      <c r="BZ267" s="654">
        <v>0</v>
      </c>
      <c r="CA267" s="654">
        <v>16</v>
      </c>
      <c r="CB267" s="654">
        <v>99.667</v>
      </c>
      <c r="CC267" s="654">
        <v>0</v>
      </c>
      <c r="CD267" s="661"/>
      <c r="CE267" s="654">
        <v>5</v>
      </c>
      <c r="CF267" s="160"/>
      <c r="CG267" s="285">
        <v>482.76</v>
      </c>
      <c r="CH267" s="239">
        <v>0</v>
      </c>
      <c r="CI267" s="240">
        <v>0</v>
      </c>
      <c r="CJ267" s="301">
        <v>93.10299999999999</v>
      </c>
      <c r="CK267" s="329">
        <v>93.651</v>
      </c>
      <c r="CL267" s="212">
        <v>0</v>
      </c>
    </row>
    <row r="268" ht="14.7" customHeight="1">
      <c r="A268" t="s" s="166">
        <v>102</v>
      </c>
      <c r="B268" t="s" s="452">
        <v>733</v>
      </c>
      <c r="C268" s="1036">
        <v>5</v>
      </c>
      <c r="D268" s="1036">
        <v>5</v>
      </c>
      <c r="E268" s="926">
        <v>4</v>
      </c>
      <c r="F268" s="1037">
        <v>5</v>
      </c>
      <c r="G268" s="583">
        <v>5</v>
      </c>
      <c r="H268" s="247">
        <v>5</v>
      </c>
      <c r="I268" s="247">
        <v>5</v>
      </c>
      <c r="J268" s="248">
        <v>5</v>
      </c>
      <c r="K268" s="476">
        <v>43846</v>
      </c>
      <c r="L268" s="477">
        <v>0</v>
      </c>
      <c r="M268" s="478">
        <v>0</v>
      </c>
      <c r="N268" t="s" s="1020">
        <v>128</v>
      </c>
      <c r="O268" t="s" s="264">
        <v>225</v>
      </c>
      <c r="P268" t="s" s="290">
        <v>725</v>
      </c>
      <c r="Q268" t="s" s="181">
        <v>107</v>
      </c>
      <c r="R268" t="s" s="253">
        <v>123</v>
      </c>
      <c r="S268" t="s" s="183">
        <v>213</v>
      </c>
      <c r="T268" t="s" s="471">
        <v>214</v>
      </c>
      <c r="U268" s="472">
        <v>23451</v>
      </c>
      <c r="V268" t="s" s="225">
        <v>145</v>
      </c>
      <c r="W268" s="226">
        <v>24</v>
      </c>
      <c r="X268" t="s" s="227">
        <v>215</v>
      </c>
      <c r="Y268" s="228">
        <v>33</v>
      </c>
      <c r="Z268" s="228">
        <v>34</v>
      </c>
      <c r="AA268" s="229">
        <v>18</v>
      </c>
      <c r="AB268" s="191">
        <v>108</v>
      </c>
      <c r="AC268" s="177">
        <v>78</v>
      </c>
      <c r="AD268" s="192">
        <f>AC268/AB268</f>
        <v>0.722222222222222</v>
      </c>
      <c r="AE268" s="177">
        <v>94.89130434782609</v>
      </c>
      <c r="AF268" s="192">
        <f>AE268/AB268</f>
        <v>0.878623188405797</v>
      </c>
      <c r="AG268" s="192">
        <f>AC268/AE268</f>
        <v>0.821993127147766</v>
      </c>
      <c r="AH268" s="193"/>
      <c r="AI268" t="s" s="230">
        <v>120</v>
      </c>
      <c r="AJ268" s="195">
        <v>0</v>
      </c>
      <c r="AK268" s="196">
        <v>6.26102</v>
      </c>
      <c r="AL268" s="196">
        <v>1.27137</v>
      </c>
      <c r="AM268" s="231">
        <v>1.6589</v>
      </c>
      <c r="AN268" s="232">
        <v>3.33075</v>
      </c>
      <c r="AO268" s="232">
        <v>2.93027</v>
      </c>
      <c r="AP268" s="232">
        <v>0.1424</v>
      </c>
      <c r="AQ268" s="232">
        <v>2.9675</v>
      </c>
      <c r="AR268" s="232">
        <v>0.26684</v>
      </c>
      <c r="AS268" s="232">
        <v>0.6555</v>
      </c>
      <c r="AT268" s="232">
        <v>2.04516</v>
      </c>
      <c r="AU268" s="232">
        <v>6.77752</v>
      </c>
      <c r="AV268" s="232">
        <v>1.95764</v>
      </c>
      <c r="AW268" s="232">
        <v>1.88474</v>
      </c>
      <c r="AX268" s="233">
        <v>3.34952</v>
      </c>
      <c r="AY268" s="195">
        <v>3</v>
      </c>
      <c r="AZ268" s="195">
        <v>0</v>
      </c>
      <c r="BA268" s="235">
        <v>0</v>
      </c>
      <c r="BB268" s="255">
        <f>BA268/AB268</f>
        <v>0</v>
      </c>
      <c r="BC268" s="203">
        <v>0</v>
      </c>
      <c r="BD268" s="256">
        <v>43846</v>
      </c>
      <c r="BE268" s="247">
        <v>12</v>
      </c>
      <c r="BF268" s="247">
        <v>12</v>
      </c>
      <c r="BG268" s="247">
        <v>2</v>
      </c>
      <c r="BH268" s="247">
        <v>48</v>
      </c>
      <c r="BI268" s="247">
        <v>1</v>
      </c>
      <c r="BJ268" s="247">
        <v>0</v>
      </c>
      <c r="BK268" s="247">
        <v>48</v>
      </c>
      <c r="BL268" s="238">
        <v>43434</v>
      </c>
      <c r="BM268" s="247">
        <v>4</v>
      </c>
      <c r="BN268" s="247">
        <v>4</v>
      </c>
      <c r="BO268" s="247">
        <v>0</v>
      </c>
      <c r="BP268" s="247">
        <v>16</v>
      </c>
      <c r="BQ268" s="247">
        <v>1</v>
      </c>
      <c r="BR268" s="247">
        <v>0</v>
      </c>
      <c r="BS268" s="247">
        <v>16</v>
      </c>
      <c r="BT268" s="238">
        <v>42859</v>
      </c>
      <c r="BU268" s="247">
        <v>2</v>
      </c>
      <c r="BV268" s="247">
        <v>2</v>
      </c>
      <c r="BW268" s="247">
        <v>0</v>
      </c>
      <c r="BX268" s="247">
        <v>8</v>
      </c>
      <c r="BY268" s="247">
        <v>1</v>
      </c>
      <c r="BZ268" s="247">
        <v>0</v>
      </c>
      <c r="CA268" s="247">
        <v>8</v>
      </c>
      <c r="CB268" s="247">
        <v>30.667</v>
      </c>
      <c r="CC268" s="247">
        <v>0</v>
      </c>
      <c r="CD268" s="217"/>
      <c r="CE268" s="247">
        <v>0</v>
      </c>
      <c r="CF268" s="218"/>
      <c r="CG268" s="207">
        <v>83.33</v>
      </c>
      <c r="CH268" s="239">
        <v>0</v>
      </c>
      <c r="CI268" s="240">
        <v>0</v>
      </c>
      <c r="CJ268" s="301">
        <v>96.29600000000001</v>
      </c>
      <c r="CK268" s="329">
        <v>96.907</v>
      </c>
      <c r="CL268" s="212">
        <v>0</v>
      </c>
    </row>
    <row r="269" ht="14.7" customHeight="1">
      <c r="A269" s="269"/>
      <c r="B269" t="s" s="929">
        <v>734</v>
      </c>
      <c r="C269" s="1021">
        <f>AVERAGE(C262:C268)</f>
        <v>4.42857142857143</v>
      </c>
      <c r="D269" s="1017">
        <f>AVERAGE(D262:D268)</f>
        <v>5</v>
      </c>
      <c r="E269" s="1022">
        <f>AVERAGE(E262:E268)</f>
        <v>3.85714285714286</v>
      </c>
      <c r="F269" s="1017">
        <f>AVERAGE(F262:F268)</f>
        <v>4.14285714285714</v>
      </c>
      <c r="G269" s="216"/>
      <c r="H269" s="217"/>
      <c r="I269" s="217"/>
      <c r="J269" s="307"/>
      <c r="K269" s="1018"/>
      <c r="L269" s="882"/>
      <c r="M269" s="882"/>
      <c r="N269" s="178"/>
      <c r="O269" s="179"/>
      <c r="P269" s="310"/>
      <c r="Q269" s="181"/>
      <c r="R269" s="182"/>
      <c r="S269" s="183"/>
      <c r="T269" s="224"/>
      <c r="U269" s="185"/>
      <c r="V269" s="225"/>
      <c r="W269" s="226"/>
      <c r="X269" s="227"/>
      <c r="Y269" s="228"/>
      <c r="Z269" s="228"/>
      <c r="AA269" s="229"/>
      <c r="AB269" s="282"/>
      <c r="AC269" s="177"/>
      <c r="AD269" s="192">
        <f>AC269/AB269</f>
      </c>
      <c r="AE269" s="177"/>
      <c r="AF269" s="192">
        <f>AE269/AB269</f>
      </c>
      <c r="AG269" s="192">
        <f>AC269/AE269</f>
      </c>
      <c r="AH269" s="193"/>
      <c r="AI269" s="230"/>
      <c r="AJ269" s="283"/>
      <c r="AK269" s="197"/>
      <c r="AL269" s="197"/>
      <c r="AM269" s="231"/>
      <c r="AN269" s="232"/>
      <c r="AO269" s="232"/>
      <c r="AP269" s="232"/>
      <c r="AQ269" s="232"/>
      <c r="AR269" s="232"/>
      <c r="AS269" s="232"/>
      <c r="AT269" s="232"/>
      <c r="AU269" s="232"/>
      <c r="AV269" s="232"/>
      <c r="AW269" s="232"/>
      <c r="AX269" s="233"/>
      <c r="AY269" s="283"/>
      <c r="AZ269" s="283"/>
      <c r="BA269" s="254"/>
      <c r="BB269" s="255">
        <f>BA269/AB269</f>
      </c>
      <c r="BC269" s="284"/>
      <c r="BD269" s="237"/>
      <c r="BE269" s="217"/>
      <c r="BF269" s="217"/>
      <c r="BG269" s="217"/>
      <c r="BH269" s="217"/>
      <c r="BI269" s="217"/>
      <c r="BJ269" s="217"/>
      <c r="BK269" s="217"/>
      <c r="BL269" s="238"/>
      <c r="BM269" s="217"/>
      <c r="BN269" s="217"/>
      <c r="BO269" s="217"/>
      <c r="BP269" s="217"/>
      <c r="BQ269" s="217"/>
      <c r="BR269" s="217"/>
      <c r="BS269" s="217"/>
      <c r="BT269" s="238"/>
      <c r="BU269" s="217"/>
      <c r="BV269" s="217"/>
      <c r="BW269" s="217"/>
      <c r="BX269" s="217"/>
      <c r="BY269" s="217"/>
      <c r="BZ269" s="217"/>
      <c r="CA269" s="217"/>
      <c r="CB269" s="217"/>
      <c r="CC269" s="217"/>
      <c r="CD269" s="217"/>
      <c r="CE269" s="217"/>
      <c r="CF269" s="218"/>
      <c r="CG269" s="285"/>
      <c r="CH269" s="286"/>
      <c r="CI269" s="287"/>
      <c r="CJ269" s="257"/>
      <c r="CK269" s="288"/>
      <c r="CL269" s="287"/>
    </row>
    <row r="270" ht="17.1" customHeight="1">
      <c r="A270" s="122"/>
      <c r="B270" t="s" s="313">
        <v>735</v>
      </c>
      <c r="C270" s="125"/>
      <c r="D270" s="314"/>
      <c r="E270" s="125"/>
      <c r="F270" s="126"/>
      <c r="G270" s="216"/>
      <c r="H270" s="217"/>
      <c r="I270" s="217"/>
      <c r="J270" s="218"/>
      <c r="K270" s="1038"/>
      <c r="L270" s="132"/>
      <c r="M270" s="132"/>
      <c r="N270" s="1039"/>
      <c r="O270" s="134"/>
      <c r="P270" s="316"/>
      <c r="Q270" s="136"/>
      <c r="R270" s="137"/>
      <c r="S270" s="138"/>
      <c r="T270" s="139"/>
      <c r="U270" s="140"/>
      <c r="V270" s="141"/>
      <c r="W270" s="142"/>
      <c r="X270" s="143"/>
      <c r="Y270" s="144"/>
      <c r="Z270" s="144"/>
      <c r="AA270" s="145"/>
      <c r="AB270" s="146"/>
      <c r="AC270" s="132"/>
      <c r="AD270" s="147">
        <f>AC270/AB270</f>
      </c>
      <c r="AE270" s="132"/>
      <c r="AF270" s="147">
        <f>AE270/AB270</f>
      </c>
      <c r="AG270" s="147">
        <f>AC270/AE270</f>
      </c>
      <c r="AH270" s="148"/>
      <c r="AI270" s="149"/>
      <c r="AJ270" s="150"/>
      <c r="AK270" s="151"/>
      <c r="AL270" s="151"/>
      <c r="AM270" s="231"/>
      <c r="AN270" s="232"/>
      <c r="AO270" s="232"/>
      <c r="AP270" s="232"/>
      <c r="AQ270" s="232"/>
      <c r="AR270" s="232"/>
      <c r="AS270" s="232"/>
      <c r="AT270" s="232"/>
      <c r="AU270" s="232"/>
      <c r="AV270" s="232"/>
      <c r="AW270" s="232"/>
      <c r="AX270" s="233"/>
      <c r="AY270" s="150"/>
      <c r="AZ270" s="150"/>
      <c r="BA270" s="155"/>
      <c r="BB270" s="156">
        <f>BA270/AB270</f>
      </c>
      <c r="BC270" s="150"/>
      <c r="BD270" s="256"/>
      <c r="BE270" s="217"/>
      <c r="BF270" s="217"/>
      <c r="BG270" s="217"/>
      <c r="BH270" s="217"/>
      <c r="BI270" s="217"/>
      <c r="BJ270" s="217"/>
      <c r="BK270" s="217"/>
      <c r="BL270" s="238"/>
      <c r="BM270" s="217"/>
      <c r="BN270" s="217"/>
      <c r="BO270" s="217"/>
      <c r="BP270" s="217"/>
      <c r="BQ270" s="217"/>
      <c r="BR270" s="217"/>
      <c r="BS270" s="217"/>
      <c r="BT270" s="238"/>
      <c r="BU270" s="217"/>
      <c r="BV270" s="217"/>
      <c r="BW270" s="217"/>
      <c r="BX270" s="217"/>
      <c r="BY270" s="217"/>
      <c r="BZ270" s="217"/>
      <c r="CA270" s="217"/>
      <c r="CB270" s="217"/>
      <c r="CC270" s="217"/>
      <c r="CD270" s="217"/>
      <c r="CE270" s="217"/>
      <c r="CF270" s="307"/>
      <c r="CG270" s="317"/>
      <c r="CH270" s="162"/>
      <c r="CI270" s="163"/>
      <c r="CJ270" s="164"/>
      <c r="CK270" s="165"/>
      <c r="CL270" s="163"/>
    </row>
    <row r="271" ht="17.35" customHeight="1">
      <c r="A271" s="269"/>
      <c r="B271" t="s" s="1040">
        <v>736</v>
      </c>
      <c r="C271" s="260"/>
      <c r="D271" s="260"/>
      <c r="E271" s="260"/>
      <c r="F271" s="341"/>
      <c r="G271" s="216"/>
      <c r="H271" s="217"/>
      <c r="I271" s="217"/>
      <c r="J271" s="218"/>
      <c r="K271" s="1041"/>
      <c r="L271" s="504"/>
      <c r="M271" s="263"/>
      <c r="N271" s="182"/>
      <c r="O271" s="264"/>
      <c r="P271" s="310"/>
      <c r="Q271" s="181"/>
      <c r="R271" s="182"/>
      <c r="S271" s="183"/>
      <c r="T271" s="275"/>
      <c r="U271" s="276"/>
      <c r="V271" s="277"/>
      <c r="W271" s="278"/>
      <c r="X271" s="279"/>
      <c r="Y271" s="280"/>
      <c r="Z271" s="280"/>
      <c r="AA271" s="281"/>
      <c r="AB271" s="282"/>
      <c r="AC271" s="177"/>
      <c r="AD271" s="192">
        <f>AC271/AB271</f>
      </c>
      <c r="AE271" s="177"/>
      <c r="AF271" s="192">
        <f>AE271/AB271</f>
      </c>
      <c r="AG271" s="192">
        <f>AC271/AE271</f>
      </c>
      <c r="AH271" s="193"/>
      <c r="AI271" s="230"/>
      <c r="AJ271" s="283"/>
      <c r="AK271" s="197"/>
      <c r="AL271" s="197"/>
      <c r="AM271" s="231"/>
      <c r="AN271" s="232"/>
      <c r="AO271" s="232"/>
      <c r="AP271" s="232"/>
      <c r="AQ271" s="232"/>
      <c r="AR271" s="232"/>
      <c r="AS271" s="232"/>
      <c r="AT271" s="232"/>
      <c r="AU271" s="232"/>
      <c r="AV271" s="232"/>
      <c r="AW271" s="232"/>
      <c r="AX271" s="233"/>
      <c r="AY271" s="283"/>
      <c r="AZ271" s="283"/>
      <c r="BA271" s="254"/>
      <c r="BB271" s="255">
        <f>BA271/AB271</f>
      </c>
      <c r="BC271" s="284"/>
      <c r="BD271" s="237"/>
      <c r="BE271" s="217"/>
      <c r="BF271" s="217"/>
      <c r="BG271" s="217"/>
      <c r="BH271" s="217"/>
      <c r="BI271" s="217"/>
      <c r="BJ271" s="217"/>
      <c r="BK271" s="217"/>
      <c r="BL271" s="238"/>
      <c r="BM271" s="217"/>
      <c r="BN271" s="217"/>
      <c r="BO271" s="217"/>
      <c r="BP271" s="217"/>
      <c r="BQ271" s="217"/>
      <c r="BR271" s="217"/>
      <c r="BS271" s="217"/>
      <c r="BT271" s="238"/>
      <c r="BU271" s="217"/>
      <c r="BV271" s="217"/>
      <c r="BW271" s="217"/>
      <c r="BX271" s="217"/>
      <c r="BY271" s="217"/>
      <c r="BZ271" s="217"/>
      <c r="CA271" s="217"/>
      <c r="CB271" s="217"/>
      <c r="CC271" s="217"/>
      <c r="CD271" s="217"/>
      <c r="CE271" s="217"/>
      <c r="CF271" s="218"/>
      <c r="CG271" s="285"/>
      <c r="CH271" s="286"/>
      <c r="CI271" s="287"/>
      <c r="CJ271" s="257"/>
      <c r="CK271" s="288"/>
      <c r="CL271" s="287"/>
    </row>
    <row r="272" ht="28.55" customHeight="1">
      <c r="A272" t="s" s="166">
        <v>102</v>
      </c>
      <c r="B272" t="s" s="167">
        <v>737</v>
      </c>
      <c r="C272" s="169">
        <v>4</v>
      </c>
      <c r="D272" s="169">
        <v>4</v>
      </c>
      <c r="E272" s="260">
        <v>3</v>
      </c>
      <c r="F272" s="302">
        <v>4</v>
      </c>
      <c r="G272" s="216"/>
      <c r="H272" s="217"/>
      <c r="I272" s="217"/>
      <c r="J272" s="218"/>
      <c r="K272" s="503">
        <v>43405</v>
      </c>
      <c r="L272" s="504">
        <v>0</v>
      </c>
      <c r="M272" s="263">
        <v>0</v>
      </c>
      <c r="N272" t="s" s="253">
        <v>128</v>
      </c>
      <c r="O272" t="s" s="264">
        <v>157</v>
      </c>
      <c r="P272" t="s" s="310">
        <v>738</v>
      </c>
      <c r="Q272" t="s" s="1029">
        <v>739</v>
      </c>
      <c r="R272" s="182"/>
      <c r="S272" t="s" s="183">
        <v>188</v>
      </c>
      <c r="T272" t="s" s="184">
        <v>189</v>
      </c>
      <c r="U272" s="292">
        <v>23502</v>
      </c>
      <c r="V272" t="s" s="186">
        <v>145</v>
      </c>
      <c r="W272" s="187">
        <v>99</v>
      </c>
      <c r="X272" t="s" s="188">
        <v>190</v>
      </c>
      <c r="Y272" s="189">
        <v>94</v>
      </c>
      <c r="Z272" s="189">
        <v>72</v>
      </c>
      <c r="AA272" s="190">
        <v>98</v>
      </c>
      <c r="AB272" s="191">
        <v>192</v>
      </c>
      <c r="AC272" s="177">
        <v>144.5</v>
      </c>
      <c r="AD272" s="192">
        <f>AC272/AB272</f>
        <v>0.752604166666667</v>
      </c>
      <c r="AE272" s="177">
        <v>163.771739130435</v>
      </c>
      <c r="AF272" s="192">
        <f>AE272/AB272</f>
        <v>0.852977807971016</v>
      </c>
      <c r="AG272" s="192">
        <f>AC272/AE272</f>
        <v>0.882325612265214</v>
      </c>
      <c r="AH272" s="193"/>
      <c r="AI272" t="s" s="230">
        <v>120</v>
      </c>
      <c r="AJ272" s="195">
        <v>0</v>
      </c>
      <c r="AK272" s="196">
        <v>4.81485</v>
      </c>
      <c r="AL272" s="197">
        <v>0.5735</v>
      </c>
      <c r="AM272" s="231"/>
      <c r="AN272" s="232"/>
      <c r="AO272" s="232"/>
      <c r="AP272" s="232"/>
      <c r="AQ272" s="232"/>
      <c r="AR272" s="232"/>
      <c r="AS272" s="232"/>
      <c r="AT272" s="232"/>
      <c r="AU272" s="232"/>
      <c r="AV272" s="232"/>
      <c r="AW272" s="232"/>
      <c r="AX272" s="233"/>
      <c r="AY272" s="195">
        <v>3</v>
      </c>
      <c r="AZ272" s="195">
        <v>0</v>
      </c>
      <c r="BA272" s="235">
        <v>0</v>
      </c>
      <c r="BB272" s="255">
        <f>BA272/AB272</f>
        <v>0</v>
      </c>
      <c r="BC272" s="203">
        <v>0</v>
      </c>
      <c r="BD272" s="237"/>
      <c r="BE272" s="217"/>
      <c r="BF272" s="217"/>
      <c r="BG272" s="217"/>
      <c r="BH272" s="217"/>
      <c r="BI272" s="217"/>
      <c r="BJ272" s="217"/>
      <c r="BK272" s="217"/>
      <c r="BL272" s="238"/>
      <c r="BM272" s="217"/>
      <c r="BN272" s="217"/>
      <c r="BO272" s="217"/>
      <c r="BP272" s="217"/>
      <c r="BQ272" s="217"/>
      <c r="BR272" s="217"/>
      <c r="BS272" s="217"/>
      <c r="BT272" s="238"/>
      <c r="BU272" s="217"/>
      <c r="BV272" s="217"/>
      <c r="BW272" s="217"/>
      <c r="BX272" s="217"/>
      <c r="BY272" s="217"/>
      <c r="BZ272" s="217"/>
      <c r="CA272" s="217"/>
      <c r="CB272" s="217"/>
      <c r="CC272" s="217"/>
      <c r="CD272" s="217"/>
      <c r="CE272" s="217"/>
      <c r="CF272" s="218"/>
      <c r="CG272" s="207">
        <v>158.94</v>
      </c>
      <c r="CH272" s="239">
        <v>0</v>
      </c>
      <c r="CI272" s="240">
        <v>0</v>
      </c>
      <c r="CJ272" s="257">
        <v>84.11799999999999</v>
      </c>
      <c r="CK272" s="299">
        <v>67.50700000000001</v>
      </c>
      <c r="CL272" s="212">
        <v>0</v>
      </c>
    </row>
    <row r="273" ht="27.55" customHeight="1">
      <c r="A273" t="s" s="166">
        <v>102</v>
      </c>
      <c r="B273" t="s" s="167">
        <v>740</v>
      </c>
      <c r="C273" s="259">
        <v>5</v>
      </c>
      <c r="D273" s="259">
        <v>5</v>
      </c>
      <c r="E273" s="259">
        <v>5</v>
      </c>
      <c r="F273" s="261">
        <v>5</v>
      </c>
      <c r="G273" s="216"/>
      <c r="H273" s="217"/>
      <c r="I273" s="217"/>
      <c r="J273" s="218"/>
      <c r="K273" s="1042">
        <v>43495</v>
      </c>
      <c r="L273" s="177">
        <v>0</v>
      </c>
      <c r="M273" s="263">
        <v>0</v>
      </c>
      <c r="N273" t="s" s="253">
        <v>128</v>
      </c>
      <c r="O273" t="s" s="264">
        <v>157</v>
      </c>
      <c r="P273" t="s" s="310">
        <v>741</v>
      </c>
      <c r="Q273" t="s" s="1029">
        <v>228</v>
      </c>
      <c r="R273" s="182"/>
      <c r="S273" t="s" s="183">
        <v>742</v>
      </c>
      <c r="T273" t="s" s="224">
        <v>415</v>
      </c>
      <c r="U273" s="185">
        <v>24641</v>
      </c>
      <c r="V273" t="s" s="225">
        <v>231</v>
      </c>
      <c r="W273" s="226">
        <v>121</v>
      </c>
      <c r="X273" t="s" s="227">
        <v>416</v>
      </c>
      <c r="Y273" s="228">
        <v>127</v>
      </c>
      <c r="Z273" s="228">
        <v>118</v>
      </c>
      <c r="AA273" s="229">
        <v>122</v>
      </c>
      <c r="AB273" s="191">
        <v>24</v>
      </c>
      <c r="AC273" s="177">
        <v>9.4</v>
      </c>
      <c r="AD273" s="192">
        <f>AC273/AB273</f>
        <v>0.391666666666667</v>
      </c>
      <c r="AE273" s="177">
        <v>12.8695652173913</v>
      </c>
      <c r="AF273" s="192">
        <f>AE273/AB273</f>
        <v>0.536231884057971</v>
      </c>
      <c r="AG273" s="192">
        <f>AC273/AE273</f>
        <v>0.730405405405406</v>
      </c>
      <c r="AH273" s="193"/>
      <c r="AI273" t="s" s="230">
        <v>120</v>
      </c>
      <c r="AJ273" s="195">
        <v>0</v>
      </c>
      <c r="AK273" s="196">
        <v>7.02715</v>
      </c>
      <c r="AL273" s="196">
        <v>5.43447</v>
      </c>
      <c r="AM273" s="231"/>
      <c r="AN273" s="232"/>
      <c r="AO273" s="232"/>
      <c r="AP273" s="232"/>
      <c r="AQ273" s="232"/>
      <c r="AR273" s="232"/>
      <c r="AS273" s="232"/>
      <c r="AT273" s="232"/>
      <c r="AU273" s="232"/>
      <c r="AV273" s="232"/>
      <c r="AW273" s="232"/>
      <c r="AX273" s="233"/>
      <c r="AY273" s="234">
        <v>0</v>
      </c>
      <c r="AZ273" s="195">
        <v>0</v>
      </c>
      <c r="BA273" s="235">
        <v>0</v>
      </c>
      <c r="BB273" s="255">
        <f>BA273/AB273</f>
        <v>0</v>
      </c>
      <c r="BC273" s="203">
        <v>0</v>
      </c>
      <c r="BD273" s="237"/>
      <c r="BE273" s="217"/>
      <c r="BF273" s="217"/>
      <c r="BG273" s="217"/>
      <c r="BH273" s="217"/>
      <c r="BI273" s="217"/>
      <c r="BJ273" s="217"/>
      <c r="BK273" s="217"/>
      <c r="BL273" s="238"/>
      <c r="BM273" s="217"/>
      <c r="BN273" s="217"/>
      <c r="BO273" s="217"/>
      <c r="BP273" s="217"/>
      <c r="BQ273" s="217"/>
      <c r="BR273" s="217"/>
      <c r="BS273" s="217"/>
      <c r="BT273" s="238"/>
      <c r="BU273" s="217"/>
      <c r="BV273" s="217"/>
      <c r="BW273" s="217"/>
      <c r="BX273" s="217"/>
      <c r="BY273" s="217"/>
      <c r="BZ273" s="217"/>
      <c r="CA273" s="217"/>
      <c r="CB273" s="217"/>
      <c r="CC273" s="217"/>
      <c r="CD273" s="217"/>
      <c r="CE273" s="217"/>
      <c r="CF273" s="218"/>
      <c r="CG273" s="207">
        <v>0</v>
      </c>
      <c r="CH273" s="239">
        <v>0</v>
      </c>
      <c r="CI273" s="240">
        <v>0</v>
      </c>
      <c r="CJ273" s="312">
        <v>80</v>
      </c>
      <c r="CK273" s="211">
        <v>75</v>
      </c>
      <c r="CL273" s="212">
        <v>0</v>
      </c>
    </row>
    <row r="274" ht="26.55" customHeight="1">
      <c r="A274" t="s" s="166">
        <v>102</v>
      </c>
      <c r="B274" t="s" s="167">
        <v>743</v>
      </c>
      <c r="C274" s="259">
        <v>5</v>
      </c>
      <c r="D274" s="259">
        <v>5</v>
      </c>
      <c r="E274" s="259">
        <v>5</v>
      </c>
      <c r="F274" s="261">
        <v>5</v>
      </c>
      <c r="G274" s="246">
        <v>5</v>
      </c>
      <c r="H274" s="247">
        <v>5</v>
      </c>
      <c r="I274" s="217"/>
      <c r="J274" s="248">
        <v>5</v>
      </c>
      <c r="K274" s="175">
        <v>43867</v>
      </c>
      <c r="L274" s="177">
        <v>0</v>
      </c>
      <c r="M274" s="177">
        <v>1</v>
      </c>
      <c r="N274" s="356">
        <v>44153</v>
      </c>
      <c r="O274" t="s" s="179">
        <v>157</v>
      </c>
      <c r="P274" t="s" s="310">
        <v>744</v>
      </c>
      <c r="Q274" t="s" s="1029">
        <v>228</v>
      </c>
      <c r="R274" s="182"/>
      <c r="S274" t="s" s="183">
        <v>258</v>
      </c>
      <c r="T274" t="s" s="224">
        <v>259</v>
      </c>
      <c r="U274" s="185">
        <v>24382</v>
      </c>
      <c r="V274" t="s" s="225">
        <v>133</v>
      </c>
      <c r="W274" s="226">
        <v>77</v>
      </c>
      <c r="X274" t="s" s="227">
        <v>260</v>
      </c>
      <c r="Y274" s="228">
        <v>99</v>
      </c>
      <c r="Z274" s="228">
        <v>88</v>
      </c>
      <c r="AA274" s="229">
        <v>81</v>
      </c>
      <c r="AB274" s="191">
        <v>8</v>
      </c>
      <c r="AC274" s="177">
        <v>3.5</v>
      </c>
      <c r="AD274" s="192">
        <f>AC274/AB274</f>
        <v>0.4375</v>
      </c>
      <c r="AE274" s="177">
        <v>3.47126436781609</v>
      </c>
      <c r="AF274" s="192">
        <f>AE274/AB274</f>
        <v>0.433908045977011</v>
      </c>
      <c r="AG274" s="192">
        <f>AC274/AE274</f>
        <v>1.00827814569536</v>
      </c>
      <c r="AH274" s="193"/>
      <c r="AI274" t="s" s="230">
        <v>120</v>
      </c>
      <c r="AJ274" s="195">
        <v>0</v>
      </c>
      <c r="AK274" s="196">
        <v>9.38916</v>
      </c>
      <c r="AL274" s="196">
        <v>7.30296</v>
      </c>
      <c r="AM274" s="231">
        <v>0</v>
      </c>
      <c r="AN274" s="232">
        <v>2.08621</v>
      </c>
      <c r="AO274" s="232">
        <v>7.30296</v>
      </c>
      <c r="AP274" s="232">
        <v>0.15764</v>
      </c>
      <c r="AQ274" s="232">
        <v>3.40285</v>
      </c>
      <c r="AR274" s="232">
        <v>0.50647</v>
      </c>
      <c r="AS274" s="232">
        <v>0.86773</v>
      </c>
      <c r="AT274" s="232">
        <v>2.02865</v>
      </c>
      <c r="AU274" s="232">
        <v>8.86341</v>
      </c>
      <c r="AV274" s="232">
        <v>5.92462</v>
      </c>
      <c r="AW274" s="232">
        <v>0</v>
      </c>
      <c r="AX274" s="233">
        <v>2.11504</v>
      </c>
      <c r="AY274" s="234">
        <v>0</v>
      </c>
      <c r="AZ274" s="195">
        <v>1</v>
      </c>
      <c r="BA274" s="254">
        <v>655</v>
      </c>
      <c r="BB274" s="255">
        <f>BA274/AB274</f>
        <v>81.875</v>
      </c>
      <c r="BC274" s="203">
        <v>0</v>
      </c>
      <c r="BD274" s="256">
        <v>43867</v>
      </c>
      <c r="BE274" s="247">
        <v>3</v>
      </c>
      <c r="BF274" s="247">
        <v>3</v>
      </c>
      <c r="BG274" s="247">
        <v>0</v>
      </c>
      <c r="BH274" s="247">
        <v>24</v>
      </c>
      <c r="BI274" s="247">
        <v>1</v>
      </c>
      <c r="BJ274" s="247">
        <v>0</v>
      </c>
      <c r="BK274" s="247">
        <v>24</v>
      </c>
      <c r="BL274" s="238">
        <v>43446</v>
      </c>
      <c r="BM274" s="247">
        <v>3</v>
      </c>
      <c r="BN274" s="247">
        <v>3</v>
      </c>
      <c r="BO274" s="247">
        <v>0</v>
      </c>
      <c r="BP274" s="247">
        <v>4</v>
      </c>
      <c r="BQ274" s="247">
        <v>1</v>
      </c>
      <c r="BR274" s="247">
        <v>0</v>
      </c>
      <c r="BS274" s="247">
        <v>4</v>
      </c>
      <c r="BT274" s="238">
        <v>42985</v>
      </c>
      <c r="BU274" s="247">
        <v>4</v>
      </c>
      <c r="BV274" s="247">
        <v>4</v>
      </c>
      <c r="BW274" s="247">
        <v>0</v>
      </c>
      <c r="BX274" s="247">
        <v>16</v>
      </c>
      <c r="BY274" s="247">
        <v>1</v>
      </c>
      <c r="BZ274" s="247">
        <v>0</v>
      </c>
      <c r="CA274" s="247">
        <v>16</v>
      </c>
      <c r="CB274" s="247">
        <v>16</v>
      </c>
      <c r="CC274" s="247">
        <v>0</v>
      </c>
      <c r="CD274" s="217"/>
      <c r="CE274" s="247">
        <v>1</v>
      </c>
      <c r="CF274" s="218"/>
      <c r="CG274" s="285">
        <v>666.67</v>
      </c>
      <c r="CH274" s="239">
        <v>0</v>
      </c>
      <c r="CI274" s="240">
        <v>0</v>
      </c>
      <c r="CJ274" s="301">
        <v>100</v>
      </c>
      <c r="CK274" s="299">
        <v>78.571</v>
      </c>
      <c r="CL274" s="212">
        <v>0</v>
      </c>
    </row>
    <row r="275" ht="26.55" customHeight="1">
      <c r="A275" t="s" s="166">
        <v>102</v>
      </c>
      <c r="B275" t="s" s="167">
        <v>745</v>
      </c>
      <c r="C275" s="169">
        <v>4</v>
      </c>
      <c r="D275" s="169">
        <v>4</v>
      </c>
      <c r="E275" s="169">
        <v>4</v>
      </c>
      <c r="F275" s="341">
        <v>3</v>
      </c>
      <c r="G275" s="216"/>
      <c r="H275" s="217"/>
      <c r="I275" s="217"/>
      <c r="J275" s="218"/>
      <c r="K275" s="333">
        <v>44260</v>
      </c>
      <c r="L275" s="177">
        <v>0</v>
      </c>
      <c r="M275" s="177">
        <v>4</v>
      </c>
      <c r="N275" s="178">
        <v>44181</v>
      </c>
      <c r="O275" t="s" s="179">
        <v>225</v>
      </c>
      <c r="P275" t="s" s="310">
        <v>746</v>
      </c>
      <c r="Q275" t="s" s="1029">
        <v>228</v>
      </c>
      <c r="R275" s="182"/>
      <c r="S275" t="s" s="183">
        <v>423</v>
      </c>
      <c r="T275" t="s" s="224">
        <v>424</v>
      </c>
      <c r="U275" s="185">
        <v>22630</v>
      </c>
      <c r="V275" t="s" s="225">
        <v>110</v>
      </c>
      <c r="W275" s="226">
        <v>63</v>
      </c>
      <c r="X275" t="s" s="227">
        <v>425</v>
      </c>
      <c r="Y275" s="228">
        <v>69</v>
      </c>
      <c r="Z275" s="228">
        <v>95</v>
      </c>
      <c r="AA275" s="229">
        <v>56</v>
      </c>
      <c r="AB275" s="191">
        <v>120</v>
      </c>
      <c r="AC275" s="177">
        <v>89.3</v>
      </c>
      <c r="AD275" s="192">
        <f>AC275/AB275</f>
        <v>0.744166666666667</v>
      </c>
      <c r="AE275" s="177">
        <v>114.576086956522</v>
      </c>
      <c r="AF275" s="192">
        <f>AE275/AB275</f>
        <v>0.954800724637683</v>
      </c>
      <c r="AG275" s="192">
        <f>AC275/AE275</f>
        <v>0.779394744331656</v>
      </c>
      <c r="AH275" s="193"/>
      <c r="AI275" t="s" s="230">
        <v>120</v>
      </c>
      <c r="AJ275" s="195">
        <v>0</v>
      </c>
      <c r="AK275" s="196">
        <v>4.92314</v>
      </c>
      <c r="AL275" s="197">
        <v>0.60281</v>
      </c>
      <c r="AM275" s="231"/>
      <c r="AN275" s="232"/>
      <c r="AO275" s="232"/>
      <c r="AP275" s="232"/>
      <c r="AQ275" s="232"/>
      <c r="AR275" s="232"/>
      <c r="AS275" s="232"/>
      <c r="AT275" s="232"/>
      <c r="AU275" s="232"/>
      <c r="AV275" s="232"/>
      <c r="AW275" s="232"/>
      <c r="AX275" s="233"/>
      <c r="AY275" s="234">
        <v>0</v>
      </c>
      <c r="AZ275" s="195">
        <v>0</v>
      </c>
      <c r="BA275" s="235">
        <v>0</v>
      </c>
      <c r="BB275" s="255">
        <f>BA275/AB275</f>
        <v>0</v>
      </c>
      <c r="BC275" s="203">
        <v>0</v>
      </c>
      <c r="BD275" s="237"/>
      <c r="BE275" s="217"/>
      <c r="BF275" s="217"/>
      <c r="BG275" s="217"/>
      <c r="BH275" s="217"/>
      <c r="BI275" s="217"/>
      <c r="BJ275" s="217"/>
      <c r="BK275" s="217"/>
      <c r="BL275" s="238"/>
      <c r="BM275" s="217"/>
      <c r="BN275" s="217"/>
      <c r="BO275" s="217"/>
      <c r="BP275" s="217"/>
      <c r="BQ275" s="217"/>
      <c r="BR275" s="217"/>
      <c r="BS275" s="217"/>
      <c r="BT275" s="238"/>
      <c r="BU275" s="217"/>
      <c r="BV275" s="217"/>
      <c r="BW275" s="217"/>
      <c r="BX275" s="217"/>
      <c r="BY275" s="217"/>
      <c r="BZ275" s="217"/>
      <c r="CA275" s="217"/>
      <c r="CB275" s="217"/>
      <c r="CC275" s="217"/>
      <c r="CD275" s="217"/>
      <c r="CE275" s="217"/>
      <c r="CF275" s="218"/>
      <c r="CG275" s="285">
        <v>411.11</v>
      </c>
      <c r="CH275" s="239">
        <v>11.11</v>
      </c>
      <c r="CI275" s="240">
        <v>1</v>
      </c>
      <c r="CJ275" s="257">
        <v>89.36199999999999</v>
      </c>
      <c r="CK275" s="299">
        <v>69.863</v>
      </c>
      <c r="CL275" s="212">
        <v>0</v>
      </c>
    </row>
    <row r="276" ht="26.55" customHeight="1">
      <c r="A276" t="s" s="166">
        <v>102</v>
      </c>
      <c r="B276" t="s" s="167">
        <v>747</v>
      </c>
      <c r="C276" s="259">
        <v>5</v>
      </c>
      <c r="D276" t="s" s="1043">
        <v>748</v>
      </c>
      <c r="E276" s="259">
        <v>5</v>
      </c>
      <c r="F276" s="261">
        <v>5</v>
      </c>
      <c r="G276" s="216"/>
      <c r="H276" s="217"/>
      <c r="I276" s="217"/>
      <c r="J276" s="218"/>
      <c r="K276" s="175">
        <v>43698</v>
      </c>
      <c r="L276" s="177">
        <v>0</v>
      </c>
      <c r="M276" s="177">
        <v>1</v>
      </c>
      <c r="N276" s="178">
        <v>44147</v>
      </c>
      <c r="O276" t="s" s="179">
        <v>225</v>
      </c>
      <c r="P276" t="s" s="310">
        <v>749</v>
      </c>
      <c r="Q276" t="s" s="1029">
        <v>228</v>
      </c>
      <c r="R276" s="182"/>
      <c r="S276" t="s" s="183">
        <v>337</v>
      </c>
      <c r="T276" t="s" s="224">
        <v>338</v>
      </c>
      <c r="U276" s="185">
        <v>22939</v>
      </c>
      <c r="V276" t="s" s="225">
        <v>172</v>
      </c>
      <c r="W276" s="226">
        <v>19</v>
      </c>
      <c r="X276" t="s" s="227">
        <v>339</v>
      </c>
      <c r="Y276" s="228">
        <v>48</v>
      </c>
      <c r="Z276" s="228">
        <v>33</v>
      </c>
      <c r="AA276" s="229">
        <v>34</v>
      </c>
      <c r="AB276" s="191">
        <v>17</v>
      </c>
      <c r="AC276" s="177">
        <v>15.7391304347826</v>
      </c>
      <c r="AD276" s="192">
        <f>AC276/AB276</f>
        <v>0.925831202046035</v>
      </c>
      <c r="AE276" s="177">
        <v>15.7391304347826</v>
      </c>
      <c r="AF276" s="984">
        <f>AE276/AB276</f>
        <v>0.925831202046035</v>
      </c>
      <c r="AG276" s="192">
        <f>AC276/AE276</f>
        <v>1</v>
      </c>
      <c r="AH276" s="193"/>
      <c r="AI276" t="s" s="230">
        <v>120</v>
      </c>
      <c r="AJ276" s="195">
        <v>0</v>
      </c>
      <c r="AK276" s="197"/>
      <c r="AL276" s="197"/>
      <c r="AM276" s="231"/>
      <c r="AN276" s="232"/>
      <c r="AO276" s="232"/>
      <c r="AP276" s="232"/>
      <c r="AQ276" s="232"/>
      <c r="AR276" s="232"/>
      <c r="AS276" s="232"/>
      <c r="AT276" s="232"/>
      <c r="AU276" s="232"/>
      <c r="AV276" s="232"/>
      <c r="AW276" s="232"/>
      <c r="AX276" s="233"/>
      <c r="AY276" s="234">
        <v>0</v>
      </c>
      <c r="AZ276" s="195">
        <v>2</v>
      </c>
      <c r="BA276" s="254">
        <v>1625</v>
      </c>
      <c r="BB276" s="255">
        <f>BA276/AB276</f>
        <v>95.5882352941176</v>
      </c>
      <c r="BC276" s="203">
        <v>0</v>
      </c>
      <c r="BD276" s="237"/>
      <c r="BE276" s="217"/>
      <c r="BF276" s="217"/>
      <c r="BG276" s="217"/>
      <c r="BH276" s="217"/>
      <c r="BI276" s="217"/>
      <c r="BJ276" s="217"/>
      <c r="BK276" s="217"/>
      <c r="BL276" s="238"/>
      <c r="BM276" s="217"/>
      <c r="BN276" s="217"/>
      <c r="BO276" s="217"/>
      <c r="BP276" s="217"/>
      <c r="BQ276" s="217"/>
      <c r="BR276" s="217"/>
      <c r="BS276" s="217"/>
      <c r="BT276" s="238"/>
      <c r="BU276" s="217"/>
      <c r="BV276" s="217"/>
      <c r="BW276" s="217"/>
      <c r="BX276" s="217"/>
      <c r="BY276" s="217"/>
      <c r="BZ276" s="217"/>
      <c r="CA276" s="217"/>
      <c r="CB276" s="217"/>
      <c r="CC276" s="217"/>
      <c r="CD276" s="217"/>
      <c r="CE276" s="217"/>
      <c r="CF276" s="218"/>
      <c r="CG276" s="303">
        <v>1167.1</v>
      </c>
      <c r="CH276" s="208">
        <v>333.33</v>
      </c>
      <c r="CI276" s="240">
        <v>2</v>
      </c>
      <c r="CJ276" s="353">
        <v>58.333</v>
      </c>
      <c r="CK276" s="267">
        <v>96.629</v>
      </c>
      <c r="CL276" s="212">
        <v>0</v>
      </c>
    </row>
    <row r="277" ht="26.55" customHeight="1">
      <c r="A277" t="s" s="166">
        <v>102</v>
      </c>
      <c r="B277" t="s" s="167">
        <v>750</v>
      </c>
      <c r="C277" s="170">
        <v>2</v>
      </c>
      <c r="D277" s="170">
        <v>2</v>
      </c>
      <c r="E277" s="170">
        <v>2</v>
      </c>
      <c r="F277" s="171">
        <v>2</v>
      </c>
      <c r="G277" s="216"/>
      <c r="H277" s="217"/>
      <c r="I277" s="217"/>
      <c r="J277" s="218"/>
      <c r="K277" s="175">
        <v>43587</v>
      </c>
      <c r="L277" s="177">
        <v>0</v>
      </c>
      <c r="M277" s="177">
        <v>3</v>
      </c>
      <c r="N277" s="289">
        <v>44224</v>
      </c>
      <c r="O277" t="s" s="179">
        <v>157</v>
      </c>
      <c r="P277" t="s" s="310">
        <v>751</v>
      </c>
      <c r="Q277" t="s" s="181">
        <v>107</v>
      </c>
      <c r="R277" s="182"/>
      <c r="S277" t="s" s="183">
        <v>317</v>
      </c>
      <c r="T277" t="s" s="224">
        <v>318</v>
      </c>
      <c r="U277" s="185">
        <v>24210</v>
      </c>
      <c r="V277" t="s" s="225">
        <v>118</v>
      </c>
      <c r="W277" s="226">
        <v>85</v>
      </c>
      <c r="X277" t="s" s="227">
        <v>319</v>
      </c>
      <c r="Y277" s="228">
        <v>75</v>
      </c>
      <c r="Z277" s="228">
        <v>62</v>
      </c>
      <c r="AA277" s="229">
        <v>74</v>
      </c>
      <c r="AB277" s="191">
        <v>119</v>
      </c>
      <c r="AC277" s="177">
        <v>69.8</v>
      </c>
      <c r="AD277" s="192">
        <f>AC277/AB277</f>
        <v>0.586554621848739</v>
      </c>
      <c r="AE277" s="177">
        <v>82.8478260869565</v>
      </c>
      <c r="AF277" s="192">
        <f>AE277/AB277</f>
        <v>0.696200219218122</v>
      </c>
      <c r="AG277" s="192">
        <f>AC277/AE277</f>
        <v>0.842508527945421</v>
      </c>
      <c r="AH277" s="193"/>
      <c r="AI277" t="s" s="230">
        <v>120</v>
      </c>
      <c r="AJ277" s="195">
        <v>0</v>
      </c>
      <c r="AK277" s="197">
        <v>3.53859</v>
      </c>
      <c r="AL277" s="197">
        <v>0.55205</v>
      </c>
      <c r="AM277" s="231"/>
      <c r="AN277" s="232"/>
      <c r="AO277" s="232"/>
      <c r="AP277" s="232"/>
      <c r="AQ277" s="232"/>
      <c r="AR277" s="232"/>
      <c r="AS277" s="232"/>
      <c r="AT277" s="232"/>
      <c r="AU277" s="232"/>
      <c r="AV277" s="232"/>
      <c r="AW277" s="232"/>
      <c r="AX277" s="233"/>
      <c r="AY277" s="234">
        <v>0</v>
      </c>
      <c r="AZ277" s="195">
        <v>1</v>
      </c>
      <c r="BA277" s="254">
        <v>650</v>
      </c>
      <c r="BB277" s="255">
        <f>BA277/AB277</f>
        <v>5.46218487394958</v>
      </c>
      <c r="BC277" s="203">
        <v>0</v>
      </c>
      <c r="BD277" s="237"/>
      <c r="BE277" s="217"/>
      <c r="BF277" s="217"/>
      <c r="BG277" s="217"/>
      <c r="BH277" s="217"/>
      <c r="BI277" s="217"/>
      <c r="BJ277" s="217"/>
      <c r="BK277" s="217"/>
      <c r="BL277" s="238"/>
      <c r="BM277" s="217"/>
      <c r="BN277" s="217"/>
      <c r="BO277" s="217"/>
      <c r="BP277" s="217"/>
      <c r="BQ277" s="217"/>
      <c r="BR277" s="217"/>
      <c r="BS277" s="217"/>
      <c r="BT277" s="238"/>
      <c r="BU277" s="217"/>
      <c r="BV277" s="217"/>
      <c r="BW277" s="217"/>
      <c r="BX277" s="217"/>
      <c r="BY277" s="217"/>
      <c r="BZ277" s="217"/>
      <c r="CA277" s="217"/>
      <c r="CB277" s="217"/>
      <c r="CC277" s="217"/>
      <c r="CD277" s="217"/>
      <c r="CE277" s="217"/>
      <c r="CF277" s="218"/>
      <c r="CG277" s="303">
        <v>1185.71</v>
      </c>
      <c r="CH277" s="208">
        <v>171.43</v>
      </c>
      <c r="CI277" s="268">
        <v>12</v>
      </c>
      <c r="CJ277" s="353">
        <v>76</v>
      </c>
      <c r="CK277" s="325">
        <v>51.8</v>
      </c>
      <c r="CL277" s="212">
        <v>0</v>
      </c>
    </row>
    <row r="278" ht="14.7" customHeight="1">
      <c r="A278" t="s" s="166">
        <v>102</v>
      </c>
      <c r="B278" t="s" s="167">
        <v>752</v>
      </c>
      <c r="C278" s="260">
        <v>3</v>
      </c>
      <c r="D278" s="169">
        <v>4</v>
      </c>
      <c r="E278" s="170">
        <v>2</v>
      </c>
      <c r="F278" s="341">
        <v>3</v>
      </c>
      <c r="G278" s="216"/>
      <c r="H278" s="217"/>
      <c r="I278" s="217"/>
      <c r="J278" s="218"/>
      <c r="K278" s="892">
        <v>43756</v>
      </c>
      <c r="L278" s="177">
        <v>0</v>
      </c>
      <c r="M278" s="177">
        <v>1</v>
      </c>
      <c r="N278" s="178">
        <v>44195</v>
      </c>
      <c r="O278" t="s" s="179">
        <v>157</v>
      </c>
      <c r="P278" t="s" s="310">
        <v>753</v>
      </c>
      <c r="Q278" t="s" s="181">
        <v>107</v>
      </c>
      <c r="R278" s="182"/>
      <c r="S278" t="s" s="183">
        <v>754</v>
      </c>
      <c r="T278" t="s" s="224">
        <v>755</v>
      </c>
      <c r="U278" s="185">
        <v>20186</v>
      </c>
      <c r="V278" t="s" s="225">
        <v>110</v>
      </c>
      <c r="W278" s="226">
        <v>12</v>
      </c>
      <c r="X278" t="s" s="227">
        <v>756</v>
      </c>
      <c r="Y278" s="228">
        <v>19</v>
      </c>
      <c r="Z278" s="228">
        <v>77</v>
      </c>
      <c r="AA278" s="229">
        <v>11</v>
      </c>
      <c r="AB278" s="191">
        <v>113</v>
      </c>
      <c r="AC278" s="177">
        <v>64.5</v>
      </c>
      <c r="AD278" s="192">
        <f>AC278/AB278</f>
        <v>0.570796460176991</v>
      </c>
      <c r="AE278" s="177">
        <v>80.0217391304348</v>
      </c>
      <c r="AF278" s="192">
        <f>AE278/AB278</f>
        <v>0.708156983455175</v>
      </c>
      <c r="AG278" s="192">
        <f>AC278/AE278</f>
        <v>0.806030969845151</v>
      </c>
      <c r="AH278" s="193"/>
      <c r="AI278" t="s" s="230">
        <v>120</v>
      </c>
      <c r="AJ278" s="195">
        <v>0</v>
      </c>
      <c r="AK278" s="197">
        <v>3.57755</v>
      </c>
      <c r="AL278" s="197">
        <v>0.70076</v>
      </c>
      <c r="AM278" s="231"/>
      <c r="AN278" s="232"/>
      <c r="AO278" s="232"/>
      <c r="AP278" s="232"/>
      <c r="AQ278" s="232"/>
      <c r="AR278" s="232"/>
      <c r="AS278" s="232"/>
      <c r="AT278" s="232"/>
      <c r="AU278" s="232"/>
      <c r="AV278" s="232"/>
      <c r="AW278" s="232"/>
      <c r="AX278" s="233"/>
      <c r="AY278" s="195">
        <v>4</v>
      </c>
      <c r="AZ278" s="195">
        <v>0</v>
      </c>
      <c r="BA278" s="235">
        <v>0</v>
      </c>
      <c r="BB278" s="255">
        <f>BA278/AB278</f>
        <v>0</v>
      </c>
      <c r="BC278" s="203">
        <v>0</v>
      </c>
      <c r="BD278" s="237"/>
      <c r="BE278" s="217"/>
      <c r="BF278" s="217"/>
      <c r="BG278" s="217"/>
      <c r="BH278" s="217"/>
      <c r="BI278" s="217"/>
      <c r="BJ278" s="217"/>
      <c r="BK278" s="217"/>
      <c r="BL278" s="238"/>
      <c r="BM278" s="217"/>
      <c r="BN278" s="217"/>
      <c r="BO278" s="217"/>
      <c r="BP278" s="217"/>
      <c r="BQ278" s="217"/>
      <c r="BR278" s="217"/>
      <c r="BS278" s="217"/>
      <c r="BT278" s="238"/>
      <c r="BU278" s="217"/>
      <c r="BV278" s="217"/>
      <c r="BW278" s="217"/>
      <c r="BX278" s="217"/>
      <c r="BY278" s="217"/>
      <c r="BZ278" s="217"/>
      <c r="CA278" s="217"/>
      <c r="CB278" s="217"/>
      <c r="CC278" s="217"/>
      <c r="CD278" s="217"/>
      <c r="CE278" s="217"/>
      <c r="CF278" s="218"/>
      <c r="CG278" s="207">
        <v>16.39</v>
      </c>
      <c r="CH278" s="239">
        <v>0</v>
      </c>
      <c r="CI278" s="240">
        <v>0</v>
      </c>
      <c r="CJ278" s="210">
        <v>96.721</v>
      </c>
      <c r="CK278" s="211">
        <v>83.333</v>
      </c>
      <c r="CL278" s="212">
        <v>0</v>
      </c>
    </row>
    <row r="279" ht="26.55" customHeight="1">
      <c r="A279" t="s" s="166">
        <v>102</v>
      </c>
      <c r="B279" t="s" s="167">
        <v>757</v>
      </c>
      <c r="C279" s="169">
        <v>4</v>
      </c>
      <c r="D279" s="170">
        <v>2</v>
      </c>
      <c r="E279" s="169">
        <v>4</v>
      </c>
      <c r="F279" s="302">
        <v>4</v>
      </c>
      <c r="G279" s="216"/>
      <c r="H279" s="217"/>
      <c r="I279" s="217"/>
      <c r="J279" s="218"/>
      <c r="K279" s="300">
        <v>43336</v>
      </c>
      <c r="L279" s="177">
        <v>0</v>
      </c>
      <c r="M279" s="177">
        <v>2</v>
      </c>
      <c r="N279" s="178">
        <v>44196</v>
      </c>
      <c r="O279" t="s" s="179">
        <v>157</v>
      </c>
      <c r="P279" t="s" s="310">
        <v>758</v>
      </c>
      <c r="Q279" t="s" s="181">
        <v>107</v>
      </c>
      <c r="R279" s="182"/>
      <c r="S279" t="s" s="183">
        <v>759</v>
      </c>
      <c r="T279" t="s" s="224">
        <v>760</v>
      </c>
      <c r="U279" s="185">
        <v>24201</v>
      </c>
      <c r="V279" t="s" s="225">
        <v>118</v>
      </c>
      <c r="W279" s="226">
        <v>98</v>
      </c>
      <c r="X279" t="s" s="227">
        <v>761</v>
      </c>
      <c r="Y279" s="228">
        <v>77</v>
      </c>
      <c r="Z279" s="228">
        <v>99</v>
      </c>
      <c r="AA279" s="229">
        <v>113</v>
      </c>
      <c r="AB279" s="191">
        <v>120</v>
      </c>
      <c r="AC279" s="177">
        <v>90.3</v>
      </c>
      <c r="AD279" s="192">
        <f>AC279/AB279</f>
        <v>0.7524999999999999</v>
      </c>
      <c r="AE279" s="177">
        <v>108.880434782609</v>
      </c>
      <c r="AF279" s="192">
        <f>AE279/AB279</f>
        <v>0.907336956521742</v>
      </c>
      <c r="AG279" s="192">
        <f>AC279/AE279</f>
        <v>0.829350104821801</v>
      </c>
      <c r="AH279" s="193"/>
      <c r="AI279" t="s" s="230">
        <v>120</v>
      </c>
      <c r="AJ279" s="195">
        <v>0</v>
      </c>
      <c r="AK279" s="197">
        <v>3.96743</v>
      </c>
      <c r="AL279" s="266">
        <v>0.44298</v>
      </c>
      <c r="AM279" s="231"/>
      <c r="AN279" s="232"/>
      <c r="AO279" s="232"/>
      <c r="AP279" s="232"/>
      <c r="AQ279" s="232"/>
      <c r="AR279" s="232"/>
      <c r="AS279" s="232"/>
      <c r="AT279" s="232"/>
      <c r="AU279" s="232"/>
      <c r="AV279" s="232"/>
      <c r="AW279" s="232"/>
      <c r="AX279" s="233"/>
      <c r="AY279" s="234">
        <v>0</v>
      </c>
      <c r="AZ279" s="195">
        <v>0</v>
      </c>
      <c r="BA279" s="235">
        <v>0</v>
      </c>
      <c r="BB279" s="255">
        <f>BA279/AB279</f>
        <v>0</v>
      </c>
      <c r="BC279" s="203">
        <v>0</v>
      </c>
      <c r="BD279" s="237"/>
      <c r="BE279" s="217"/>
      <c r="BF279" s="217"/>
      <c r="BG279" s="217"/>
      <c r="BH279" s="217"/>
      <c r="BI279" s="217"/>
      <c r="BJ279" s="217"/>
      <c r="BK279" s="217"/>
      <c r="BL279" s="238"/>
      <c r="BM279" s="217"/>
      <c r="BN279" s="217"/>
      <c r="BO279" s="217"/>
      <c r="BP279" s="217"/>
      <c r="BQ279" s="217"/>
      <c r="BR279" s="217"/>
      <c r="BS279" s="217"/>
      <c r="BT279" s="238"/>
      <c r="BU279" s="217"/>
      <c r="BV279" s="217"/>
      <c r="BW279" s="217"/>
      <c r="BX279" s="217"/>
      <c r="BY279" s="217"/>
      <c r="BZ279" s="217"/>
      <c r="CA279" s="217"/>
      <c r="CB279" s="217"/>
      <c r="CC279" s="217"/>
      <c r="CD279" s="217"/>
      <c r="CE279" s="217"/>
      <c r="CF279" s="218"/>
      <c r="CG279" s="304">
        <v>852.9400000000001</v>
      </c>
      <c r="CH279" s="208">
        <v>137.25</v>
      </c>
      <c r="CI279" s="268">
        <v>14</v>
      </c>
      <c r="CJ279" s="301">
        <v>91.176</v>
      </c>
      <c r="CK279" s="299">
        <v>75.39700000000001</v>
      </c>
      <c r="CL279" s="212">
        <v>0</v>
      </c>
    </row>
    <row r="280" ht="14.7" customHeight="1">
      <c r="A280" t="s" s="166">
        <v>102</v>
      </c>
      <c r="B280" t="s" s="167">
        <v>762</v>
      </c>
      <c r="C280" s="260">
        <v>3</v>
      </c>
      <c r="D280" s="318">
        <v>1</v>
      </c>
      <c r="E280" s="260">
        <v>3</v>
      </c>
      <c r="F280" s="261">
        <v>5</v>
      </c>
      <c r="G280" s="216"/>
      <c r="H280" s="217"/>
      <c r="I280" s="217"/>
      <c r="J280" s="218"/>
      <c r="K280" s="175">
        <v>43523</v>
      </c>
      <c r="L280" s="177">
        <v>0</v>
      </c>
      <c r="M280" s="177">
        <v>2</v>
      </c>
      <c r="N280" s="289">
        <v>44211</v>
      </c>
      <c r="O280" t="s" s="179">
        <v>157</v>
      </c>
      <c r="P280" t="s" s="310">
        <v>763</v>
      </c>
      <c r="Q280" t="s" s="181">
        <v>107</v>
      </c>
      <c r="R280" s="182"/>
      <c r="S280" t="s" s="183">
        <v>651</v>
      </c>
      <c r="T280" t="s" s="184">
        <v>652</v>
      </c>
      <c r="U280" s="185">
        <v>23901</v>
      </c>
      <c r="V280" t="s" s="186">
        <v>133</v>
      </c>
      <c r="W280" s="187">
        <v>92</v>
      </c>
      <c r="X280" t="s" s="188">
        <v>653</v>
      </c>
      <c r="Y280" s="189">
        <v>43</v>
      </c>
      <c r="Z280" s="189">
        <v>31</v>
      </c>
      <c r="AA280" s="190">
        <v>14</v>
      </c>
      <c r="AB280" s="191">
        <v>120</v>
      </c>
      <c r="AC280" s="177">
        <v>94.40000000000001</v>
      </c>
      <c r="AD280" s="192">
        <f>AC280/AB280</f>
        <v>0.786666666666667</v>
      </c>
      <c r="AE280" s="177">
        <v>108.434782608696</v>
      </c>
      <c r="AF280" s="192">
        <f>AE280/AB280</f>
        <v>0.9036231884058</v>
      </c>
      <c r="AG280" s="192">
        <f>AC280/AE280</f>
        <v>0.870569366479548</v>
      </c>
      <c r="AH280" s="193"/>
      <c r="AI280" t="s" s="230">
        <v>120</v>
      </c>
      <c r="AJ280" s="349">
        <v>1</v>
      </c>
      <c r="AK280" s="197"/>
      <c r="AL280" s="197"/>
      <c r="AM280" s="231"/>
      <c r="AN280" s="232"/>
      <c r="AO280" s="232"/>
      <c r="AP280" s="232"/>
      <c r="AQ280" s="232"/>
      <c r="AR280" s="232"/>
      <c r="AS280" s="232"/>
      <c r="AT280" s="232"/>
      <c r="AU280" s="232"/>
      <c r="AV280" s="232"/>
      <c r="AW280" s="232"/>
      <c r="AX280" s="233"/>
      <c r="AY280" s="195">
        <v>1</v>
      </c>
      <c r="AZ280" s="195">
        <v>2</v>
      </c>
      <c r="BA280" s="254">
        <v>39507</v>
      </c>
      <c r="BB280" s="255">
        <f>BA280/AB280</f>
        <v>329.225</v>
      </c>
      <c r="BC280" s="203">
        <v>0</v>
      </c>
      <c r="BD280" s="237"/>
      <c r="BE280" s="217"/>
      <c r="BF280" s="217"/>
      <c r="BG280" s="217"/>
      <c r="BH280" s="217"/>
      <c r="BI280" s="217"/>
      <c r="BJ280" s="217"/>
      <c r="BK280" s="217"/>
      <c r="BL280" s="238"/>
      <c r="BM280" s="217"/>
      <c r="BN280" s="217"/>
      <c r="BO280" s="217"/>
      <c r="BP280" s="217"/>
      <c r="BQ280" s="217"/>
      <c r="BR280" s="217"/>
      <c r="BS280" s="217"/>
      <c r="BT280" s="238"/>
      <c r="BU280" s="217"/>
      <c r="BV280" s="217"/>
      <c r="BW280" s="217"/>
      <c r="BX280" s="217"/>
      <c r="BY280" s="217"/>
      <c r="BZ280" s="217"/>
      <c r="CA280" s="217"/>
      <c r="CB280" s="217"/>
      <c r="CC280" s="217"/>
      <c r="CD280" s="217"/>
      <c r="CE280" s="217"/>
      <c r="CF280" s="218"/>
      <c r="CG280" s="207">
        <v>346.94</v>
      </c>
      <c r="CH280" s="239">
        <v>0</v>
      </c>
      <c r="CI280" s="240">
        <v>0</v>
      </c>
      <c r="CJ280" s="257">
        <v>88.235</v>
      </c>
      <c r="CK280" s="361">
        <v>29.452</v>
      </c>
      <c r="CL280" s="212">
        <v>0</v>
      </c>
    </row>
    <row r="281" ht="14.7" customHeight="1">
      <c r="A281" t="s" s="166">
        <v>102</v>
      </c>
      <c r="B281" t="s" s="167">
        <v>764</v>
      </c>
      <c r="C281" s="170">
        <v>2</v>
      </c>
      <c r="D281" s="260">
        <v>3</v>
      </c>
      <c r="E281" s="170">
        <v>2</v>
      </c>
      <c r="F281" s="171">
        <v>2</v>
      </c>
      <c r="G281" s="216"/>
      <c r="H281" s="217"/>
      <c r="I281" s="217"/>
      <c r="J281" s="218"/>
      <c r="K281" s="556">
        <v>43385</v>
      </c>
      <c r="L281" s="177">
        <v>0</v>
      </c>
      <c r="M281" s="177">
        <v>2</v>
      </c>
      <c r="N281" s="289">
        <v>44096</v>
      </c>
      <c r="O281" t="s" s="179">
        <v>157</v>
      </c>
      <c r="P281" t="s" s="310">
        <v>765</v>
      </c>
      <c r="Q281" t="s" s="181">
        <v>107</v>
      </c>
      <c r="R281" s="182"/>
      <c r="S281" t="s" s="183">
        <v>159</v>
      </c>
      <c r="T281" t="s" s="291">
        <v>160</v>
      </c>
      <c r="U281" s="292">
        <v>23847</v>
      </c>
      <c r="V281" t="s" s="293">
        <v>133</v>
      </c>
      <c r="W281" s="294">
        <v>109</v>
      </c>
      <c r="X281" t="s" s="295">
        <v>161</v>
      </c>
      <c r="Y281" s="296">
        <v>109</v>
      </c>
      <c r="Z281" s="296">
        <v>68</v>
      </c>
      <c r="AA281" s="297">
        <v>129</v>
      </c>
      <c r="AB281" s="191">
        <v>65</v>
      </c>
      <c r="AC281" s="177">
        <v>51</v>
      </c>
      <c r="AD281" s="192">
        <f>AC281/AB281</f>
        <v>0.784615384615385</v>
      </c>
      <c r="AE281" s="177">
        <v>64.0217391304348</v>
      </c>
      <c r="AF281" s="192">
        <f>AE281/AB281</f>
        <v>0.98494983277592</v>
      </c>
      <c r="AG281" s="192">
        <f>AC281/AE281</f>
        <v>0.79660441426146</v>
      </c>
      <c r="AH281" s="193"/>
      <c r="AI281" t="s" s="230">
        <v>120</v>
      </c>
      <c r="AJ281" s="195">
        <v>0</v>
      </c>
      <c r="AK281" s="197">
        <v>3.52593</v>
      </c>
      <c r="AL281" s="197">
        <v>0.78034</v>
      </c>
      <c r="AM281" s="231"/>
      <c r="AN281" s="232"/>
      <c r="AO281" s="232"/>
      <c r="AP281" s="232"/>
      <c r="AQ281" s="232"/>
      <c r="AR281" s="232"/>
      <c r="AS281" s="232"/>
      <c r="AT281" s="232"/>
      <c r="AU281" s="232"/>
      <c r="AV281" s="232"/>
      <c r="AW281" s="232"/>
      <c r="AX281" s="233"/>
      <c r="AY281" s="195">
        <v>1</v>
      </c>
      <c r="AZ281" s="195">
        <v>2</v>
      </c>
      <c r="BA281" s="254">
        <v>62114</v>
      </c>
      <c r="BB281" s="202">
        <f>BA281/AB281</f>
        <v>955.6</v>
      </c>
      <c r="BC281" s="203">
        <v>0</v>
      </c>
      <c r="BD281" s="237"/>
      <c r="BE281" s="217"/>
      <c r="BF281" s="217"/>
      <c r="BG281" s="217"/>
      <c r="BH281" s="217"/>
      <c r="BI281" s="217"/>
      <c r="BJ281" s="217"/>
      <c r="BK281" s="217"/>
      <c r="BL281" s="238"/>
      <c r="BM281" s="217"/>
      <c r="BN281" s="217"/>
      <c r="BO281" s="217"/>
      <c r="BP281" s="217"/>
      <c r="BQ281" s="217"/>
      <c r="BR281" s="217"/>
      <c r="BS281" s="217"/>
      <c r="BT281" s="238"/>
      <c r="BU281" s="217"/>
      <c r="BV281" s="217"/>
      <c r="BW281" s="217"/>
      <c r="BX281" s="217"/>
      <c r="BY281" s="217"/>
      <c r="BZ281" s="217"/>
      <c r="CA281" s="217"/>
      <c r="CB281" s="217"/>
      <c r="CC281" s="217"/>
      <c r="CD281" s="217"/>
      <c r="CE281" s="217"/>
      <c r="CF281" s="218"/>
      <c r="CG281" s="303">
        <v>1117.65</v>
      </c>
      <c r="CH281" s="208">
        <v>294.12</v>
      </c>
      <c r="CI281" s="268">
        <v>15</v>
      </c>
      <c r="CJ281" s="301">
        <v>90.196</v>
      </c>
      <c r="CK281" s="288">
        <v>83.099</v>
      </c>
      <c r="CL281" s="212">
        <v>0</v>
      </c>
    </row>
    <row r="282" ht="26.55" customHeight="1">
      <c r="A282" t="s" s="166">
        <v>102</v>
      </c>
      <c r="B282" t="s" s="167">
        <v>766</v>
      </c>
      <c r="C282" s="169">
        <v>4</v>
      </c>
      <c r="D282" s="169">
        <v>4</v>
      </c>
      <c r="E282" s="170">
        <v>2</v>
      </c>
      <c r="F282" s="261">
        <v>5</v>
      </c>
      <c r="G282" s="246">
        <v>5</v>
      </c>
      <c r="H282" s="247">
        <v>1</v>
      </c>
      <c r="I282" s="247">
        <v>5</v>
      </c>
      <c r="J282" s="248">
        <v>5</v>
      </c>
      <c r="K282" s="175">
        <v>43902</v>
      </c>
      <c r="L282" s="177">
        <v>0</v>
      </c>
      <c r="M282" s="177">
        <v>1</v>
      </c>
      <c r="N282" s="178">
        <v>44118</v>
      </c>
      <c r="O282" t="s" s="179">
        <v>157</v>
      </c>
      <c r="P282" t="s" s="310">
        <v>767</v>
      </c>
      <c r="Q282" t="s" s="181">
        <v>107</v>
      </c>
      <c r="R282" t="s" s="253">
        <v>123</v>
      </c>
      <c r="S282" t="s" s="183">
        <v>326</v>
      </c>
      <c r="T282" t="s" s="224">
        <v>334</v>
      </c>
      <c r="U282" s="185">
        <v>22302</v>
      </c>
      <c r="V282" t="s" s="225">
        <v>145</v>
      </c>
      <c r="W282" s="226">
        <v>5</v>
      </c>
      <c r="X282" t="s" s="227">
        <v>335</v>
      </c>
      <c r="Y282" s="228">
        <v>6</v>
      </c>
      <c r="Z282" s="228">
        <v>60</v>
      </c>
      <c r="AA282" s="229">
        <v>6</v>
      </c>
      <c r="AB282" s="191">
        <v>65</v>
      </c>
      <c r="AC282" s="177">
        <v>27.3</v>
      </c>
      <c r="AD282" s="192">
        <f>AC282/AB282</f>
        <v>0.42</v>
      </c>
      <c r="AE282" s="177">
        <v>44.0217391304348</v>
      </c>
      <c r="AF282" s="192">
        <f>AE282/AB282</f>
        <v>0.677257525083612</v>
      </c>
      <c r="AG282" s="192">
        <f>AC282/AE282</f>
        <v>0.620148148148148</v>
      </c>
      <c r="AH282" s="193"/>
      <c r="AI282" t="s" s="230">
        <v>120</v>
      </c>
      <c r="AJ282" s="349">
        <v>1</v>
      </c>
      <c r="AK282" s="197"/>
      <c r="AL282" s="197"/>
      <c r="AM282" s="231"/>
      <c r="AN282" s="232"/>
      <c r="AO282" s="232"/>
      <c r="AP282" s="232"/>
      <c r="AQ282" s="232"/>
      <c r="AR282" s="232"/>
      <c r="AS282" s="232"/>
      <c r="AT282" s="232"/>
      <c r="AU282" s="232"/>
      <c r="AV282" s="232"/>
      <c r="AW282" s="232"/>
      <c r="AX282" s="233"/>
      <c r="AY282" s="195">
        <v>5</v>
      </c>
      <c r="AZ282" s="195">
        <v>3</v>
      </c>
      <c r="BA282" s="254">
        <v>72084</v>
      </c>
      <c r="BB282" s="548">
        <f>BA282/AB282</f>
        <v>1108.984615384620</v>
      </c>
      <c r="BC282" s="203">
        <v>0</v>
      </c>
      <c r="BD282" s="256">
        <v>43902</v>
      </c>
      <c r="BE282" s="247">
        <v>12</v>
      </c>
      <c r="BF282" s="247">
        <v>12</v>
      </c>
      <c r="BG282" s="247">
        <v>0</v>
      </c>
      <c r="BH282" s="247">
        <v>56</v>
      </c>
      <c r="BI282" s="247">
        <v>1</v>
      </c>
      <c r="BJ282" s="247">
        <v>0</v>
      </c>
      <c r="BK282" s="247">
        <v>56</v>
      </c>
      <c r="BL282" s="238">
        <v>43265</v>
      </c>
      <c r="BM282" s="247">
        <v>15</v>
      </c>
      <c r="BN282" s="247">
        <v>12</v>
      </c>
      <c r="BO282" s="247">
        <v>3</v>
      </c>
      <c r="BP282" s="247">
        <v>104</v>
      </c>
      <c r="BQ282" s="247">
        <v>3</v>
      </c>
      <c r="BR282" s="247">
        <v>73</v>
      </c>
      <c r="BS282" s="247">
        <v>177</v>
      </c>
      <c r="BT282" s="238">
        <v>42839</v>
      </c>
      <c r="BU282" s="247">
        <v>9</v>
      </c>
      <c r="BV282" s="247">
        <v>8</v>
      </c>
      <c r="BW282" s="247">
        <v>1</v>
      </c>
      <c r="BX282" s="247">
        <v>40</v>
      </c>
      <c r="BY282" s="247">
        <v>1</v>
      </c>
      <c r="BZ282" s="247">
        <v>0</v>
      </c>
      <c r="CA282" s="247">
        <v>40</v>
      </c>
      <c r="CB282" s="247">
        <v>93.667</v>
      </c>
      <c r="CC282" s="247">
        <v>0</v>
      </c>
      <c r="CD282" s="217"/>
      <c r="CE282" s="247">
        <v>3</v>
      </c>
      <c r="CF282" s="218"/>
      <c r="CG282" s="207">
        <v>32.26</v>
      </c>
      <c r="CH282" s="239">
        <v>0</v>
      </c>
      <c r="CI282" s="240">
        <v>0</v>
      </c>
      <c r="CJ282" s="257">
        <v>80.645</v>
      </c>
      <c r="CK282" s="329">
        <v>100</v>
      </c>
      <c r="CL282" s="268">
        <v>1</v>
      </c>
    </row>
    <row r="283" ht="26.55" customHeight="1">
      <c r="A283" t="s" s="166">
        <v>102</v>
      </c>
      <c r="B283" t="s" s="167">
        <v>768</v>
      </c>
      <c r="C283" s="259">
        <v>5</v>
      </c>
      <c r="D283" s="169">
        <v>4</v>
      </c>
      <c r="E283" s="260">
        <v>3</v>
      </c>
      <c r="F283" s="261">
        <v>5</v>
      </c>
      <c r="G283" s="216"/>
      <c r="H283" s="217"/>
      <c r="I283" s="217"/>
      <c r="J283" s="218"/>
      <c r="K283" s="175">
        <v>43655</v>
      </c>
      <c r="L283" s="177">
        <v>0</v>
      </c>
      <c r="M283" s="177">
        <v>1</v>
      </c>
      <c r="N283" s="289">
        <v>44236</v>
      </c>
      <c r="O283" t="s" s="179">
        <v>157</v>
      </c>
      <c r="P283" t="s" s="310">
        <v>769</v>
      </c>
      <c r="Q283" t="s" s="181">
        <v>107</v>
      </c>
      <c r="R283" s="182"/>
      <c r="S283" t="s" s="183">
        <v>148</v>
      </c>
      <c r="T283" t="s" s="224">
        <v>149</v>
      </c>
      <c r="U283" s="185">
        <v>24014</v>
      </c>
      <c r="V283" t="s" s="225">
        <v>118</v>
      </c>
      <c r="W283" s="226">
        <v>110</v>
      </c>
      <c r="X283" t="s" s="227">
        <v>150</v>
      </c>
      <c r="Y283" s="228">
        <v>104</v>
      </c>
      <c r="Z283" s="228">
        <v>66</v>
      </c>
      <c r="AA283" s="229">
        <v>102</v>
      </c>
      <c r="AB283" s="191">
        <v>98</v>
      </c>
      <c r="AC283" s="177">
        <v>78.3</v>
      </c>
      <c r="AD283" s="192">
        <f>AC283/AB283</f>
        <v>0.7989795918367349</v>
      </c>
      <c r="AE283" s="177">
        <v>89.6630434782609</v>
      </c>
      <c r="AF283" s="192">
        <f>AE283/AB283</f>
        <v>0.914929015084295</v>
      </c>
      <c r="AG283" s="192">
        <f>AC283/AE283</f>
        <v>0.873269487210571</v>
      </c>
      <c r="AH283" s="193"/>
      <c r="AI283" t="s" s="230">
        <v>120</v>
      </c>
      <c r="AJ283" s="195">
        <v>0</v>
      </c>
      <c r="AK283" s="197">
        <v>3.67407</v>
      </c>
      <c r="AL283" s="197">
        <v>0.77224</v>
      </c>
      <c r="AM283" s="231"/>
      <c r="AN283" s="232"/>
      <c r="AO283" s="232"/>
      <c r="AP283" s="232"/>
      <c r="AQ283" s="232"/>
      <c r="AR283" s="232"/>
      <c r="AS283" s="232"/>
      <c r="AT283" s="232"/>
      <c r="AU283" s="232"/>
      <c r="AV283" s="232"/>
      <c r="AW283" s="232"/>
      <c r="AX283" s="233"/>
      <c r="AY283" s="234">
        <v>0</v>
      </c>
      <c r="AZ283" s="195">
        <v>0</v>
      </c>
      <c r="BA283" s="235">
        <v>0</v>
      </c>
      <c r="BB283" s="255">
        <f>BA283/AB283</f>
        <v>0</v>
      </c>
      <c r="BC283" s="203">
        <v>0</v>
      </c>
      <c r="BD283" s="237"/>
      <c r="BE283" s="217"/>
      <c r="BF283" s="217"/>
      <c r="BG283" s="217"/>
      <c r="BH283" s="217"/>
      <c r="BI283" s="217"/>
      <c r="BJ283" s="217"/>
      <c r="BK283" s="217"/>
      <c r="BL283" s="238"/>
      <c r="BM283" s="217"/>
      <c r="BN283" s="217"/>
      <c r="BO283" s="217"/>
      <c r="BP283" s="217"/>
      <c r="BQ283" s="217"/>
      <c r="BR283" s="217"/>
      <c r="BS283" s="217"/>
      <c r="BT283" s="238"/>
      <c r="BU283" s="217"/>
      <c r="BV283" s="217"/>
      <c r="BW283" s="217"/>
      <c r="BX283" s="217"/>
      <c r="BY283" s="217"/>
      <c r="BZ283" s="217"/>
      <c r="CA283" s="217"/>
      <c r="CB283" s="217"/>
      <c r="CC283" s="217"/>
      <c r="CD283" s="217"/>
      <c r="CE283" s="217"/>
      <c r="CF283" s="218"/>
      <c r="CG283" s="304">
        <v>853.66</v>
      </c>
      <c r="CH283" s="239">
        <v>24.39</v>
      </c>
      <c r="CI283" s="240">
        <v>2</v>
      </c>
      <c r="CJ283" s="301">
        <v>90.361</v>
      </c>
      <c r="CK283" s="299">
        <v>74</v>
      </c>
      <c r="CL283" s="212">
        <v>0</v>
      </c>
    </row>
    <row r="284" ht="14.7" customHeight="1">
      <c r="A284" t="s" s="166">
        <v>102</v>
      </c>
      <c r="B284" t="s" s="167">
        <v>770</v>
      </c>
      <c r="C284" s="170">
        <v>2</v>
      </c>
      <c r="D284" s="170">
        <v>2</v>
      </c>
      <c r="E284" s="170">
        <v>2</v>
      </c>
      <c r="F284" s="341">
        <v>3</v>
      </c>
      <c r="G284" s="330">
        <v>3</v>
      </c>
      <c r="H284" s="331">
        <v>2</v>
      </c>
      <c r="I284" s="331">
        <v>2</v>
      </c>
      <c r="J284" s="332">
        <v>4</v>
      </c>
      <c r="K284" s="175">
        <v>43888</v>
      </c>
      <c r="L284" s="177">
        <v>0</v>
      </c>
      <c r="M284" s="177">
        <v>2</v>
      </c>
      <c r="N284" s="178">
        <v>44186</v>
      </c>
      <c r="O284" t="s" s="179">
        <v>157</v>
      </c>
      <c r="P284" s="1044"/>
      <c r="Q284" t="s" s="181">
        <v>107</v>
      </c>
      <c r="R284" s="182"/>
      <c r="S284" t="s" s="183">
        <v>533</v>
      </c>
      <c r="T284" t="s" s="224">
        <v>534</v>
      </c>
      <c r="U284" s="185">
        <v>22202</v>
      </c>
      <c r="V284" t="s" s="225">
        <v>145</v>
      </c>
      <c r="W284" s="226">
        <v>1</v>
      </c>
      <c r="X284" t="s" s="227">
        <v>535</v>
      </c>
      <c r="Y284" s="228">
        <v>3</v>
      </c>
      <c r="Z284" s="228">
        <v>10</v>
      </c>
      <c r="AA284" s="229">
        <v>2</v>
      </c>
      <c r="AB284" s="191">
        <v>240</v>
      </c>
      <c r="AC284" s="177">
        <v>150.9</v>
      </c>
      <c r="AD284" s="192">
        <f>AC284/AB284</f>
        <v>0.62875</v>
      </c>
      <c r="AE284" s="177">
        <v>174.913043478261</v>
      </c>
      <c r="AF284" s="192">
        <f>AE284/AB284</f>
        <v>0.7288043478260881</v>
      </c>
      <c r="AG284" s="192">
        <f>AC284/AE284</f>
        <v>0.862714392244593</v>
      </c>
      <c r="AH284" t="s" s="321">
        <v>162</v>
      </c>
      <c r="AI284" t="s" s="230">
        <v>120</v>
      </c>
      <c r="AJ284" s="195">
        <v>0</v>
      </c>
      <c r="AK284" s="197">
        <v>3.56793</v>
      </c>
      <c r="AL284" s="322">
        <v>0.37258</v>
      </c>
      <c r="AM284" s="335">
        <v>1.06417</v>
      </c>
      <c r="AN284" s="336">
        <v>2.13118</v>
      </c>
      <c r="AO284" s="336">
        <v>1.43675</v>
      </c>
      <c r="AP284" s="336">
        <v>0.05781</v>
      </c>
      <c r="AQ284" s="336">
        <v>3.35905</v>
      </c>
      <c r="AR284" s="336">
        <v>0.45619</v>
      </c>
      <c r="AS284" s="336">
        <v>0.79693</v>
      </c>
      <c r="AT284" s="336">
        <v>2.10593</v>
      </c>
      <c r="AU284" s="336">
        <v>3.41206</v>
      </c>
      <c r="AV284" s="336">
        <v>0.33558</v>
      </c>
      <c r="AW284" s="336">
        <v>0.99448</v>
      </c>
      <c r="AX284" s="337">
        <v>2.08134</v>
      </c>
      <c r="AY284" s="323">
        <v>12</v>
      </c>
      <c r="AZ284" s="195">
        <v>1</v>
      </c>
      <c r="BA284" s="254">
        <v>11443</v>
      </c>
      <c r="BB284" s="255">
        <f>BA284/AB284</f>
        <v>47.6791666666667</v>
      </c>
      <c r="BC284" s="203">
        <v>0</v>
      </c>
      <c r="BD284" s="338">
        <v>43888</v>
      </c>
      <c r="BE284" s="331">
        <v>12</v>
      </c>
      <c r="BF284" s="331">
        <v>11</v>
      </c>
      <c r="BG284" s="331">
        <v>3</v>
      </c>
      <c r="BH284" s="331">
        <v>80</v>
      </c>
      <c r="BI284" s="331">
        <v>1</v>
      </c>
      <c r="BJ284" s="331">
        <v>0</v>
      </c>
      <c r="BK284" s="331">
        <v>80</v>
      </c>
      <c r="BL284" s="339">
        <v>43405</v>
      </c>
      <c r="BM284" s="331">
        <v>20</v>
      </c>
      <c r="BN284" s="331">
        <v>18</v>
      </c>
      <c r="BO284" s="331">
        <v>8</v>
      </c>
      <c r="BP284" s="331">
        <v>124</v>
      </c>
      <c r="BQ284" s="331">
        <v>2</v>
      </c>
      <c r="BR284" s="331">
        <v>62</v>
      </c>
      <c r="BS284" s="331">
        <v>186</v>
      </c>
      <c r="BT284" s="339">
        <v>42998</v>
      </c>
      <c r="BU284" s="331">
        <v>9</v>
      </c>
      <c r="BV284" s="331">
        <v>8</v>
      </c>
      <c r="BW284" s="331">
        <v>1</v>
      </c>
      <c r="BX284" s="331">
        <v>36</v>
      </c>
      <c r="BY284" s="331">
        <v>1</v>
      </c>
      <c r="BZ284" s="331">
        <v>0</v>
      </c>
      <c r="CA284" s="331">
        <v>36</v>
      </c>
      <c r="CB284" s="331">
        <v>108</v>
      </c>
      <c r="CC284" s="331">
        <v>0</v>
      </c>
      <c r="CD284" s="340"/>
      <c r="CE284" s="331">
        <v>1</v>
      </c>
      <c r="CF284" s="218"/>
      <c r="CG284" s="285">
        <v>432.62</v>
      </c>
      <c r="CH284" s="208">
        <v>184.4</v>
      </c>
      <c r="CI284" s="209">
        <v>26</v>
      </c>
      <c r="CJ284" s="257">
        <v>80</v>
      </c>
      <c r="CK284" s="299">
        <v>64.51600000000001</v>
      </c>
      <c r="CL284" s="212">
        <v>0</v>
      </c>
    </row>
    <row r="285" ht="14.7" customHeight="1">
      <c r="A285" t="s" s="166">
        <v>102</v>
      </c>
      <c r="B285" t="s" s="167">
        <v>771</v>
      </c>
      <c r="C285" s="260">
        <v>3</v>
      </c>
      <c r="D285" s="260">
        <v>3</v>
      </c>
      <c r="E285" s="170">
        <v>2</v>
      </c>
      <c r="F285" s="261">
        <v>5</v>
      </c>
      <c r="G285" s="479">
        <v>5</v>
      </c>
      <c r="H285" s="455">
        <v>3</v>
      </c>
      <c r="I285" s="455">
        <v>4</v>
      </c>
      <c r="J285" s="456">
        <v>5</v>
      </c>
      <c r="K285" s="175">
        <v>43874</v>
      </c>
      <c r="L285" s="177">
        <v>0</v>
      </c>
      <c r="M285" s="177">
        <v>2</v>
      </c>
      <c r="N285" s="289">
        <v>44231</v>
      </c>
      <c r="O285" t="s" s="179">
        <v>157</v>
      </c>
      <c r="P285" s="1045"/>
      <c r="Q285" t="s" s="181">
        <v>107</v>
      </c>
      <c r="R285" s="182"/>
      <c r="S285" t="s" s="183">
        <v>772</v>
      </c>
      <c r="T285" t="s" s="224">
        <v>773</v>
      </c>
      <c r="U285" s="185">
        <v>22427</v>
      </c>
      <c r="V285" t="s" s="225">
        <v>110</v>
      </c>
      <c r="W285" s="226">
        <v>57</v>
      </c>
      <c r="X285" t="s" s="227">
        <v>774</v>
      </c>
      <c r="Y285" s="228">
        <v>84</v>
      </c>
      <c r="Z285" s="228">
        <v>104</v>
      </c>
      <c r="AA285" s="229">
        <v>66</v>
      </c>
      <c r="AB285" s="191">
        <v>120</v>
      </c>
      <c r="AC285" s="177">
        <v>90.8</v>
      </c>
      <c r="AD285" s="192">
        <f>AC285/AB285</f>
        <v>0.756666666666667</v>
      </c>
      <c r="AE285" s="177">
        <v>109.076086956522</v>
      </c>
      <c r="AF285" s="192">
        <f>AE285/AB285</f>
        <v>0.90896739130435</v>
      </c>
      <c r="AG285" s="192">
        <f>AC285/AE285</f>
        <v>0.832446437468857</v>
      </c>
      <c r="AH285" s="193"/>
      <c r="AI285" t="s" s="230">
        <v>120</v>
      </c>
      <c r="AJ285" s="195">
        <v>0</v>
      </c>
      <c r="AK285" s="197">
        <v>3.32945</v>
      </c>
      <c r="AL285" s="197">
        <v>0.59575</v>
      </c>
      <c r="AM285" s="460">
        <v>0.89995</v>
      </c>
      <c r="AN285" s="461">
        <v>1.83375</v>
      </c>
      <c r="AO285" s="461">
        <v>1.4957</v>
      </c>
      <c r="AP285" s="461">
        <v>0.08978999999999999</v>
      </c>
      <c r="AQ285" s="461">
        <v>3.06292</v>
      </c>
      <c r="AR285" s="461">
        <v>0.45907</v>
      </c>
      <c r="AS285" s="461">
        <v>0.72261</v>
      </c>
      <c r="AT285" s="461">
        <v>1.88123</v>
      </c>
      <c r="AU285" s="461">
        <v>3.49184</v>
      </c>
      <c r="AV285" s="461">
        <v>0.53321</v>
      </c>
      <c r="AW285" s="461">
        <v>0.9275099999999999</v>
      </c>
      <c r="AX285" s="462">
        <v>2.00477</v>
      </c>
      <c r="AY285" s="234">
        <v>0</v>
      </c>
      <c r="AZ285" s="195">
        <v>0</v>
      </c>
      <c r="BA285" s="235">
        <v>0</v>
      </c>
      <c r="BB285" s="255">
        <f>BA285/AB285</f>
        <v>0</v>
      </c>
      <c r="BC285" s="203">
        <v>0</v>
      </c>
      <c r="BD285" s="463">
        <v>43874</v>
      </c>
      <c r="BE285" s="455">
        <v>24</v>
      </c>
      <c r="BF285" s="455">
        <v>24</v>
      </c>
      <c r="BG285" s="455">
        <v>0</v>
      </c>
      <c r="BH285" s="455">
        <v>144</v>
      </c>
      <c r="BI285" s="455">
        <v>1</v>
      </c>
      <c r="BJ285" s="455">
        <v>0</v>
      </c>
      <c r="BK285" s="455">
        <v>144</v>
      </c>
      <c r="BL285" s="464">
        <v>43420</v>
      </c>
      <c r="BM285" s="455">
        <v>12</v>
      </c>
      <c r="BN285" s="455">
        <v>12</v>
      </c>
      <c r="BO285" s="455">
        <v>0</v>
      </c>
      <c r="BP285" s="455">
        <v>60</v>
      </c>
      <c r="BQ285" s="455">
        <v>1</v>
      </c>
      <c r="BR285" s="455">
        <v>0</v>
      </c>
      <c r="BS285" s="455">
        <v>60</v>
      </c>
      <c r="BT285" s="464">
        <v>42991</v>
      </c>
      <c r="BU285" s="455">
        <v>8</v>
      </c>
      <c r="BV285" s="455">
        <v>8</v>
      </c>
      <c r="BW285" s="455">
        <v>0</v>
      </c>
      <c r="BX285" s="455">
        <v>40</v>
      </c>
      <c r="BY285" s="455">
        <v>1</v>
      </c>
      <c r="BZ285" s="455">
        <v>0</v>
      </c>
      <c r="CA285" s="455">
        <v>40</v>
      </c>
      <c r="CB285" s="455">
        <v>98.667</v>
      </c>
      <c r="CC285" s="455">
        <v>0</v>
      </c>
      <c r="CD285" s="465"/>
      <c r="CE285" s="455">
        <v>0</v>
      </c>
      <c r="CF285" s="218"/>
      <c r="CG285" s="303">
        <v>1194.44</v>
      </c>
      <c r="CH285" s="208">
        <v>129.63</v>
      </c>
      <c r="CI285" s="268">
        <v>14</v>
      </c>
      <c r="CJ285" s="210">
        <v>93.913</v>
      </c>
      <c r="CK285" s="267">
        <v>95.95999999999999</v>
      </c>
      <c r="CL285" s="212">
        <v>0</v>
      </c>
    </row>
    <row r="286" ht="14.7" customHeight="1">
      <c r="A286" t="s" s="166">
        <v>102</v>
      </c>
      <c r="B286" t="s" s="167">
        <v>775</v>
      </c>
      <c r="C286" s="170">
        <v>2</v>
      </c>
      <c r="D286" s="170">
        <v>2</v>
      </c>
      <c r="E286" s="170">
        <v>2</v>
      </c>
      <c r="F286" s="1003">
        <v>2</v>
      </c>
      <c r="G286" s="555">
        <v>2</v>
      </c>
      <c r="H286" s="527">
        <v>2</v>
      </c>
      <c r="I286" s="527">
        <v>2</v>
      </c>
      <c r="J286" s="528">
        <v>3</v>
      </c>
      <c r="K286" s="175">
        <v>43532</v>
      </c>
      <c r="L286" s="177">
        <v>0</v>
      </c>
      <c r="M286" s="177">
        <v>4</v>
      </c>
      <c r="N286" s="289">
        <v>44420</v>
      </c>
      <c r="O286" t="s" s="179">
        <v>157</v>
      </c>
      <c r="P286" s="1046"/>
      <c r="Q286" t="s" s="181">
        <v>107</v>
      </c>
      <c r="R286" s="182"/>
      <c r="S286" t="s" s="183">
        <v>538</v>
      </c>
      <c r="T286" t="s" s="291">
        <v>539</v>
      </c>
      <c r="U286" s="185">
        <v>24540</v>
      </c>
      <c r="V286" t="s" s="293">
        <v>231</v>
      </c>
      <c r="W286" s="294">
        <v>127</v>
      </c>
      <c r="X286" t="s" s="295">
        <v>540</v>
      </c>
      <c r="Y286" s="296">
        <v>72</v>
      </c>
      <c r="Z286" s="296">
        <v>40</v>
      </c>
      <c r="AA286" s="297">
        <v>131</v>
      </c>
      <c r="AB286" s="191">
        <v>180</v>
      </c>
      <c r="AC286" s="177">
        <v>143.1</v>
      </c>
      <c r="AD286" s="192">
        <f>AC286/AB286</f>
        <v>0.795</v>
      </c>
      <c r="AE286" s="177">
        <v>166.793478260870</v>
      </c>
      <c r="AF286" s="192">
        <f>AE286/AB286</f>
        <v>0.926630434782611</v>
      </c>
      <c r="AG286" s="192">
        <f>AC286/AE286</f>
        <v>0.857947214076244</v>
      </c>
      <c r="AH286" s="193"/>
      <c r="AI286" t="s" s="230">
        <v>120</v>
      </c>
      <c r="AJ286" s="349">
        <v>1</v>
      </c>
      <c r="AK286" s="266">
        <v>3.09137</v>
      </c>
      <c r="AL286" s="266">
        <v>0.41696</v>
      </c>
      <c r="AM286" s="532">
        <v>0.9786899999999999</v>
      </c>
      <c r="AN286" s="533">
        <v>1.69572</v>
      </c>
      <c r="AO286" s="533">
        <v>1.39565</v>
      </c>
      <c r="AP286" s="533">
        <v>0.0617</v>
      </c>
      <c r="AQ286" s="533">
        <v>3.017</v>
      </c>
      <c r="AR286" s="533">
        <v>0.33776</v>
      </c>
      <c r="AS286" s="533">
        <v>0.71286</v>
      </c>
      <c r="AT286" s="533">
        <v>1.96638</v>
      </c>
      <c r="AU286" s="533">
        <v>3.29148</v>
      </c>
      <c r="AV286" s="533">
        <v>0.50724</v>
      </c>
      <c r="AW286" s="533">
        <v>1.02245</v>
      </c>
      <c r="AX286" s="534">
        <v>1.77359</v>
      </c>
      <c r="AY286" s="234">
        <v>0</v>
      </c>
      <c r="AZ286" s="195">
        <v>1</v>
      </c>
      <c r="BA286" s="254">
        <v>73317</v>
      </c>
      <c r="BB286" s="255">
        <f>BA286/AB286</f>
        <v>407.316666666667</v>
      </c>
      <c r="BC286" s="203">
        <v>0</v>
      </c>
      <c r="BD286" s="535">
        <v>43517</v>
      </c>
      <c r="BE286" s="527">
        <v>15</v>
      </c>
      <c r="BF286" s="527">
        <v>12</v>
      </c>
      <c r="BG286" s="527">
        <v>0</v>
      </c>
      <c r="BH286" s="527">
        <v>122</v>
      </c>
      <c r="BI286" s="527">
        <v>1</v>
      </c>
      <c r="BJ286" s="527">
        <v>0</v>
      </c>
      <c r="BK286" s="527">
        <v>122</v>
      </c>
      <c r="BL286" s="536">
        <v>43048</v>
      </c>
      <c r="BM286" s="527">
        <v>12</v>
      </c>
      <c r="BN286" s="527">
        <v>12</v>
      </c>
      <c r="BO286" s="527">
        <v>0</v>
      </c>
      <c r="BP286" s="527">
        <v>48</v>
      </c>
      <c r="BQ286" s="527">
        <v>1</v>
      </c>
      <c r="BR286" s="527">
        <v>0</v>
      </c>
      <c r="BS286" s="527">
        <v>48</v>
      </c>
      <c r="BT286" s="536">
        <v>42648</v>
      </c>
      <c r="BU286" s="527">
        <v>5</v>
      </c>
      <c r="BV286" s="527">
        <v>5</v>
      </c>
      <c r="BW286" s="527">
        <v>0</v>
      </c>
      <c r="BX286" s="527">
        <v>20</v>
      </c>
      <c r="BY286" s="527">
        <v>1</v>
      </c>
      <c r="BZ286" s="527">
        <v>0</v>
      </c>
      <c r="CA286" s="527">
        <v>20</v>
      </c>
      <c r="CB286" s="527">
        <v>80.333</v>
      </c>
      <c r="CC286" s="527">
        <v>0</v>
      </c>
      <c r="CD286" s="537"/>
      <c r="CE286" s="527">
        <v>1</v>
      </c>
      <c r="CF286" s="218"/>
      <c r="CG286" s="304">
        <v>875</v>
      </c>
      <c r="CH286" s="208">
        <v>125</v>
      </c>
      <c r="CI286" s="209">
        <v>20</v>
      </c>
      <c r="CJ286" s="257">
        <v>85.20699999999999</v>
      </c>
      <c r="CK286" s="329">
        <v>95.53100000000001</v>
      </c>
      <c r="CL286" s="212">
        <v>0</v>
      </c>
    </row>
    <row r="287" ht="14.7" customHeight="1">
      <c r="A287" t="s" s="166">
        <v>102</v>
      </c>
      <c r="B287" t="s" s="167">
        <v>776</v>
      </c>
      <c r="C287" s="260">
        <v>3</v>
      </c>
      <c r="D287" s="170">
        <v>2</v>
      </c>
      <c r="E287" s="1047">
        <v>2</v>
      </c>
      <c r="F287" s="1037">
        <v>5</v>
      </c>
      <c r="G287" s="583">
        <v>5</v>
      </c>
      <c r="H287" s="247">
        <v>2</v>
      </c>
      <c r="I287" s="247">
        <v>4</v>
      </c>
      <c r="J287" s="248">
        <v>5</v>
      </c>
      <c r="K287" s="892">
        <v>43748</v>
      </c>
      <c r="L287" s="177">
        <v>0</v>
      </c>
      <c r="M287" s="177">
        <v>2</v>
      </c>
      <c r="N287" s="289">
        <v>44083</v>
      </c>
      <c r="O287" t="s" s="179">
        <v>157</v>
      </c>
      <c r="P287" s="1044"/>
      <c r="Q287" t="s" s="181">
        <v>107</v>
      </c>
      <c r="R287" s="182"/>
      <c r="S287" t="s" s="183">
        <v>754</v>
      </c>
      <c r="T287" t="s" s="224">
        <v>755</v>
      </c>
      <c r="U287" s="185">
        <v>20186</v>
      </c>
      <c r="V287" t="s" s="225">
        <v>110</v>
      </c>
      <c r="W287" s="226">
        <v>12</v>
      </c>
      <c r="X287" t="s" s="227">
        <v>756</v>
      </c>
      <c r="Y287" s="228">
        <v>19</v>
      </c>
      <c r="Z287" s="228">
        <v>77</v>
      </c>
      <c r="AA287" s="229">
        <v>11</v>
      </c>
      <c r="AB287" s="191">
        <v>130</v>
      </c>
      <c r="AC287" s="177">
        <v>122.4</v>
      </c>
      <c r="AD287" s="192">
        <f>AC287/AB287</f>
        <v>0.941538461538462</v>
      </c>
      <c r="AE287" s="177">
        <v>125.467391304348</v>
      </c>
      <c r="AF287" s="192">
        <f>AE287/AB287</f>
        <v>0.965133779264215</v>
      </c>
      <c r="AG287" s="192">
        <f>AC287/AE287</f>
        <v>0.975552282768776</v>
      </c>
      <c r="AH287" s="193"/>
      <c r="AI287" t="s" s="230">
        <v>120</v>
      </c>
      <c r="AJ287" s="195">
        <v>0</v>
      </c>
      <c r="AK287" s="322">
        <v>1.89075</v>
      </c>
      <c r="AL287" s="322">
        <v>0.33751</v>
      </c>
      <c r="AM287" s="231">
        <v>0.57228</v>
      </c>
      <c r="AN287" s="232">
        <v>0.9809600000000001</v>
      </c>
      <c r="AO287" s="232">
        <v>0.90979</v>
      </c>
      <c r="AP287" s="232">
        <v>0.04182</v>
      </c>
      <c r="AQ287" s="232">
        <v>3.17183</v>
      </c>
      <c r="AR287" s="232">
        <v>0.41836</v>
      </c>
      <c r="AS287" s="232">
        <v>0.79704</v>
      </c>
      <c r="AT287" s="232">
        <v>1.95643</v>
      </c>
      <c r="AU287" s="232">
        <v>1.91488</v>
      </c>
      <c r="AV287" s="232">
        <v>0.33147</v>
      </c>
      <c r="AW287" s="232">
        <v>0.53473</v>
      </c>
      <c r="AX287" s="233">
        <v>1.03123</v>
      </c>
      <c r="AY287" s="323">
        <v>10</v>
      </c>
      <c r="AZ287" s="195">
        <v>1</v>
      </c>
      <c r="BA287" s="254">
        <v>3250</v>
      </c>
      <c r="BB287" s="255">
        <f>BA287/AB287</f>
        <v>25</v>
      </c>
      <c r="BC287" s="203">
        <v>0</v>
      </c>
      <c r="BD287" s="256">
        <v>43748</v>
      </c>
      <c r="BE287" s="247">
        <v>21</v>
      </c>
      <c r="BF287" s="247">
        <v>20</v>
      </c>
      <c r="BG287" s="247">
        <v>1</v>
      </c>
      <c r="BH287" s="247">
        <v>88</v>
      </c>
      <c r="BI287" s="247">
        <v>1</v>
      </c>
      <c r="BJ287" s="247">
        <v>0</v>
      </c>
      <c r="BK287" s="247">
        <v>88</v>
      </c>
      <c r="BL287" s="238">
        <v>43356</v>
      </c>
      <c r="BM287" s="247">
        <v>17</v>
      </c>
      <c r="BN287" s="247">
        <v>17</v>
      </c>
      <c r="BO287" s="247">
        <v>3</v>
      </c>
      <c r="BP287" s="247">
        <v>104</v>
      </c>
      <c r="BQ287" s="247">
        <v>1</v>
      </c>
      <c r="BR287" s="247">
        <v>0</v>
      </c>
      <c r="BS287" s="247">
        <v>104</v>
      </c>
      <c r="BT287" s="238">
        <v>42978</v>
      </c>
      <c r="BU287" s="247">
        <v>22</v>
      </c>
      <c r="BV287" s="247">
        <v>20</v>
      </c>
      <c r="BW287" s="247">
        <v>2</v>
      </c>
      <c r="BX287" s="247">
        <v>96</v>
      </c>
      <c r="BY287" s="247">
        <v>1</v>
      </c>
      <c r="BZ287" s="247">
        <v>0</v>
      </c>
      <c r="CA287" s="247">
        <v>96</v>
      </c>
      <c r="CB287" s="247">
        <v>94.667</v>
      </c>
      <c r="CC287" s="247">
        <v>0</v>
      </c>
      <c r="CD287" s="217"/>
      <c r="CE287" s="247">
        <v>1</v>
      </c>
      <c r="CF287" s="218"/>
      <c r="CG287" s="285">
        <v>642.86</v>
      </c>
      <c r="CH287" s="208">
        <v>160.71</v>
      </c>
      <c r="CI287" s="268">
        <v>18</v>
      </c>
      <c r="CJ287" s="210">
        <v>97.321</v>
      </c>
      <c r="CK287" s="211">
        <v>71.014</v>
      </c>
      <c r="CL287" s="212">
        <v>0</v>
      </c>
    </row>
    <row r="288" ht="26.55" customHeight="1">
      <c r="A288" t="s" s="166">
        <v>102</v>
      </c>
      <c r="B288" t="s" s="167">
        <v>777</v>
      </c>
      <c r="C288" t="s" s="1048">
        <v>778</v>
      </c>
      <c r="D288" s="169">
        <v>4</v>
      </c>
      <c r="E288" s="318">
        <v>1</v>
      </c>
      <c r="F288" s="261">
        <v>5</v>
      </c>
      <c r="G288" s="326">
        <v>5</v>
      </c>
      <c r="H288" s="327">
        <v>4</v>
      </c>
      <c r="I288" s="327">
        <v>5</v>
      </c>
      <c r="J288" s="328">
        <v>5</v>
      </c>
      <c r="K288" s="175">
        <v>43684</v>
      </c>
      <c r="L288" s="308">
        <v>44249</v>
      </c>
      <c r="M288" s="177">
        <v>3</v>
      </c>
      <c r="N288" s="178">
        <v>44187</v>
      </c>
      <c r="O288" t="s" s="179">
        <v>157</v>
      </c>
      <c r="P288" s="1045"/>
      <c r="Q288" t="s" s="181">
        <v>107</v>
      </c>
      <c r="R288" s="182"/>
      <c r="S288" t="s" s="183">
        <v>630</v>
      </c>
      <c r="T288" t="s" s="224">
        <v>366</v>
      </c>
      <c r="U288" s="185">
        <v>23111</v>
      </c>
      <c r="V288" t="s" s="225">
        <v>110</v>
      </c>
      <c r="W288" s="226">
        <v>14</v>
      </c>
      <c r="X288" t="s" s="227">
        <v>367</v>
      </c>
      <c r="Y288" s="228">
        <v>20</v>
      </c>
      <c r="Z288" s="228">
        <v>12</v>
      </c>
      <c r="AA288" s="229">
        <v>7</v>
      </c>
      <c r="AB288" s="191">
        <v>120</v>
      </c>
      <c r="AC288" s="177">
        <v>83.5</v>
      </c>
      <c r="AD288" s="192">
        <f>AC288/AB288</f>
        <v>0.695833333333333</v>
      </c>
      <c r="AE288" s="177">
        <v>102.891304347826</v>
      </c>
      <c r="AF288" s="192">
        <f>AE288/AB288</f>
        <v>0.8574275362318829</v>
      </c>
      <c r="AG288" s="192">
        <f>AC288/AE288</f>
        <v>0.811536023663639</v>
      </c>
      <c r="AH288" t="s" s="321">
        <v>779</v>
      </c>
      <c r="AI288" t="s" s="194">
        <v>112</v>
      </c>
      <c r="AJ288" s="323">
        <v>5</v>
      </c>
      <c r="AK288" s="197">
        <v>3.87176</v>
      </c>
      <c r="AL288" s="197">
        <v>0.74735</v>
      </c>
      <c r="AM288" s="152">
        <v>0.96052</v>
      </c>
      <c r="AN288" s="153">
        <v>2.16389</v>
      </c>
      <c r="AO288" s="153">
        <v>1.70788</v>
      </c>
      <c r="AP288" s="153">
        <v>0.24053</v>
      </c>
      <c r="AQ288" s="153">
        <v>2.93011</v>
      </c>
      <c r="AR288" s="153">
        <v>0.30066</v>
      </c>
      <c r="AS288" s="153">
        <v>0.70211</v>
      </c>
      <c r="AT288" s="153">
        <v>1.92734</v>
      </c>
      <c r="AU288" s="153">
        <v>4.24465</v>
      </c>
      <c r="AV288" s="153">
        <v>1.02135</v>
      </c>
      <c r="AW288" s="153">
        <v>1.01884</v>
      </c>
      <c r="AX288" s="154">
        <v>2.3091</v>
      </c>
      <c r="AY288" s="323">
        <v>24</v>
      </c>
      <c r="AZ288" s="195">
        <v>2</v>
      </c>
      <c r="BA288" s="201">
        <v>196749</v>
      </c>
      <c r="BB288" s="548">
        <f>BA288/AB288</f>
        <v>1639.575</v>
      </c>
      <c r="BC288" s="203">
        <v>0</v>
      </c>
      <c r="BD288" s="158">
        <v>43684</v>
      </c>
      <c r="BE288" s="327">
        <v>26</v>
      </c>
      <c r="BF288" s="327">
        <v>23</v>
      </c>
      <c r="BG288" s="327">
        <v>9</v>
      </c>
      <c r="BH288" s="327">
        <v>416</v>
      </c>
      <c r="BI288" s="327">
        <v>2</v>
      </c>
      <c r="BJ288" s="327">
        <v>208</v>
      </c>
      <c r="BK288" s="327">
        <v>624</v>
      </c>
      <c r="BL288" s="159">
        <v>43164</v>
      </c>
      <c r="BM288" s="327">
        <v>10</v>
      </c>
      <c r="BN288" s="327">
        <v>9</v>
      </c>
      <c r="BO288" s="327">
        <v>1</v>
      </c>
      <c r="BP288" s="327">
        <v>52</v>
      </c>
      <c r="BQ288" s="327">
        <v>1</v>
      </c>
      <c r="BR288" s="327">
        <v>0</v>
      </c>
      <c r="BS288" s="327">
        <v>52</v>
      </c>
      <c r="BT288" s="159">
        <v>42789</v>
      </c>
      <c r="BU288" s="327">
        <v>11</v>
      </c>
      <c r="BV288" s="327">
        <v>11</v>
      </c>
      <c r="BW288" s="327">
        <v>0</v>
      </c>
      <c r="BX288" s="327">
        <v>52</v>
      </c>
      <c r="BY288" s="327">
        <v>1</v>
      </c>
      <c r="BZ288" s="327">
        <v>0</v>
      </c>
      <c r="CA288" s="327">
        <v>52</v>
      </c>
      <c r="CB288" s="327">
        <v>338</v>
      </c>
      <c r="CC288" s="327">
        <v>0</v>
      </c>
      <c r="CD288" s="128"/>
      <c r="CE288" s="327">
        <v>2</v>
      </c>
      <c r="CF288" s="160"/>
      <c r="CG288" s="285">
        <v>626.17</v>
      </c>
      <c r="CH288" s="286">
        <v>74.77</v>
      </c>
      <c r="CI288" s="212">
        <v>8</v>
      </c>
      <c r="CJ288" s="301">
        <v>94.545</v>
      </c>
      <c r="CK288" s="329">
        <v>100</v>
      </c>
      <c r="CL288" s="212">
        <v>0</v>
      </c>
    </row>
    <row r="289" ht="14.7" customHeight="1">
      <c r="A289" t="s" s="166">
        <v>102</v>
      </c>
      <c r="B289" t="s" s="167">
        <v>780</v>
      </c>
      <c r="C289" s="169">
        <v>4</v>
      </c>
      <c r="D289" s="170">
        <v>2</v>
      </c>
      <c r="E289" s="260">
        <v>3</v>
      </c>
      <c r="F289" s="261">
        <v>5</v>
      </c>
      <c r="G289" s="172">
        <v>5</v>
      </c>
      <c r="H289" s="173">
        <v>2</v>
      </c>
      <c r="I289" s="173">
        <v>3</v>
      </c>
      <c r="J289" s="174">
        <v>5</v>
      </c>
      <c r="K289" s="556">
        <v>43398</v>
      </c>
      <c r="L289" s="308">
        <v>44089</v>
      </c>
      <c r="M289" s="177">
        <v>1</v>
      </c>
      <c r="N289" s="289">
        <v>44089</v>
      </c>
      <c r="O289" t="s" s="179">
        <v>157</v>
      </c>
      <c r="P289" s="1045"/>
      <c r="Q289" t="s" s="181">
        <v>107</v>
      </c>
      <c r="R289" s="182"/>
      <c r="S289" t="s" s="183">
        <v>781</v>
      </c>
      <c r="T289" t="s" s="224">
        <v>179</v>
      </c>
      <c r="U289" s="292">
        <v>23075</v>
      </c>
      <c r="V289" t="s" s="225">
        <v>110</v>
      </c>
      <c r="W289" s="226">
        <v>28</v>
      </c>
      <c r="X289" t="s" s="227">
        <v>180</v>
      </c>
      <c r="Y289" s="228">
        <v>25</v>
      </c>
      <c r="Z289" s="228">
        <v>13</v>
      </c>
      <c r="AA289" s="229">
        <v>26</v>
      </c>
      <c r="AB289" s="191">
        <v>120</v>
      </c>
      <c r="AC289" s="177">
        <v>97</v>
      </c>
      <c r="AD289" s="192">
        <f>AC289/AB289</f>
        <v>0.808333333333333</v>
      </c>
      <c r="AE289" s="177">
        <v>109.923913043478</v>
      </c>
      <c r="AF289" s="192">
        <f>AE289/AB289</f>
        <v>0.91603260869565</v>
      </c>
      <c r="AG289" s="192">
        <f>AC289/AE289</f>
        <v>0.882428557302484</v>
      </c>
      <c r="AH289" s="193"/>
      <c r="AI289" t="s" s="230">
        <v>120</v>
      </c>
      <c r="AJ289" s="195">
        <v>0</v>
      </c>
      <c r="AK289" s="322">
        <v>2.81103</v>
      </c>
      <c r="AL289" s="322">
        <v>0.327</v>
      </c>
      <c r="AM289" s="198">
        <v>0.94378</v>
      </c>
      <c r="AN289" s="199">
        <v>1.54024</v>
      </c>
      <c r="AO289" s="199">
        <v>1.27078</v>
      </c>
      <c r="AP289" s="199">
        <v>0.10131</v>
      </c>
      <c r="AQ289" s="199">
        <v>3.19809</v>
      </c>
      <c r="AR289" s="199">
        <v>0.35606</v>
      </c>
      <c r="AS289" s="199">
        <v>0.75234</v>
      </c>
      <c r="AT289" s="199">
        <v>2.08969</v>
      </c>
      <c r="AU289" s="199">
        <v>2.82353</v>
      </c>
      <c r="AV289" s="199">
        <v>0.37735</v>
      </c>
      <c r="AW289" s="199">
        <v>0.93425</v>
      </c>
      <c r="AX289" s="200">
        <v>1.51591</v>
      </c>
      <c r="AY289" s="195">
        <v>3</v>
      </c>
      <c r="AZ289" s="195">
        <v>0</v>
      </c>
      <c r="BA289" s="235">
        <v>0</v>
      </c>
      <c r="BB289" s="255">
        <f>BA289/AB289</f>
        <v>0</v>
      </c>
      <c r="BC289" s="203">
        <v>0</v>
      </c>
      <c r="BD289" s="204">
        <v>43398</v>
      </c>
      <c r="BE289" s="173">
        <v>17</v>
      </c>
      <c r="BF289" s="173">
        <v>10</v>
      </c>
      <c r="BG289" s="173">
        <v>7</v>
      </c>
      <c r="BH289" s="173">
        <v>72</v>
      </c>
      <c r="BI289" s="173">
        <v>1</v>
      </c>
      <c r="BJ289" s="173">
        <v>0</v>
      </c>
      <c r="BK289" s="173">
        <v>72</v>
      </c>
      <c r="BL289" s="205">
        <v>42950</v>
      </c>
      <c r="BM289" s="173">
        <v>3</v>
      </c>
      <c r="BN289" s="173">
        <v>3</v>
      </c>
      <c r="BO289" s="173">
        <v>0</v>
      </c>
      <c r="BP289" s="173">
        <v>16</v>
      </c>
      <c r="BQ289" s="173">
        <v>1</v>
      </c>
      <c r="BR289" s="173">
        <v>0</v>
      </c>
      <c r="BS289" s="173">
        <v>16</v>
      </c>
      <c r="BT289" s="205">
        <v>42558</v>
      </c>
      <c r="BU289" s="173">
        <v>7</v>
      </c>
      <c r="BV289" s="173">
        <v>7</v>
      </c>
      <c r="BW289" s="173">
        <v>0</v>
      </c>
      <c r="BX289" s="173">
        <v>32</v>
      </c>
      <c r="BY289" s="173">
        <v>1</v>
      </c>
      <c r="BZ289" s="173">
        <v>0</v>
      </c>
      <c r="CA289" s="173">
        <v>32</v>
      </c>
      <c r="CB289" s="173">
        <v>46.667</v>
      </c>
      <c r="CC289" s="173">
        <v>0</v>
      </c>
      <c r="CD289" s="206"/>
      <c r="CE289" s="173">
        <v>0</v>
      </c>
      <c r="CF289" s="160"/>
      <c r="CG289" s="285">
        <v>686.75</v>
      </c>
      <c r="CH289" s="286">
        <v>60.24</v>
      </c>
      <c r="CI289" s="240">
        <v>5</v>
      </c>
      <c r="CJ289" s="301">
        <v>94.444</v>
      </c>
      <c r="CK289" s="288">
        <v>86.486</v>
      </c>
      <c r="CL289" s="212">
        <v>0</v>
      </c>
    </row>
    <row r="290" ht="14.7" customHeight="1">
      <c r="A290" t="s" s="166">
        <v>102</v>
      </c>
      <c r="B290" t="s" s="167">
        <v>782</v>
      </c>
      <c r="C290" s="170">
        <v>2</v>
      </c>
      <c r="D290" s="170">
        <v>2</v>
      </c>
      <c r="E290" s="170">
        <v>2</v>
      </c>
      <c r="F290" s="302">
        <v>4</v>
      </c>
      <c r="G290" s="330">
        <v>4</v>
      </c>
      <c r="H290" s="331">
        <v>3</v>
      </c>
      <c r="I290" s="331">
        <v>4</v>
      </c>
      <c r="J290" s="332">
        <v>5</v>
      </c>
      <c r="K290" s="175">
        <v>43608</v>
      </c>
      <c r="L290" s="177">
        <v>0</v>
      </c>
      <c r="M290" s="177">
        <v>4</v>
      </c>
      <c r="N290" s="178">
        <v>44193</v>
      </c>
      <c r="O290" t="s" s="179">
        <v>157</v>
      </c>
      <c r="P290" s="1045"/>
      <c r="Q290" t="s" s="181">
        <v>107</v>
      </c>
      <c r="R290" s="182"/>
      <c r="S290" t="s" s="183">
        <v>183</v>
      </c>
      <c r="T290" t="s" s="224">
        <v>184</v>
      </c>
      <c r="U290" s="185">
        <v>24502</v>
      </c>
      <c r="V290" t="s" s="225">
        <v>118</v>
      </c>
      <c r="W290" s="226">
        <v>72</v>
      </c>
      <c r="X290" t="s" s="227">
        <v>185</v>
      </c>
      <c r="Y290" s="228">
        <v>65</v>
      </c>
      <c r="Z290" s="228">
        <v>41</v>
      </c>
      <c r="AA290" s="229">
        <v>77</v>
      </c>
      <c r="AB290" s="191">
        <v>180</v>
      </c>
      <c r="AC290" s="177">
        <v>128.6</v>
      </c>
      <c r="AD290" s="192">
        <f>AC290/AB290</f>
        <v>0.714444444444444</v>
      </c>
      <c r="AE290" s="177">
        <v>164.032608695652</v>
      </c>
      <c r="AF290" s="192">
        <f>AE290/AB290</f>
        <v>0.9112922705314001</v>
      </c>
      <c r="AG290" s="192">
        <f>AC290/AE290</f>
        <v>0.7839904578888089</v>
      </c>
      <c r="AH290" s="193"/>
      <c r="AI290" t="s" s="230">
        <v>120</v>
      </c>
      <c r="AJ290" s="195">
        <v>0</v>
      </c>
      <c r="AK290" s="322">
        <v>2.88359</v>
      </c>
      <c r="AL290" s="266">
        <v>0.46118</v>
      </c>
      <c r="AM290" s="335">
        <v>0.78521</v>
      </c>
      <c r="AN290" s="336">
        <v>1.6372</v>
      </c>
      <c r="AO290" s="336">
        <v>1.24639</v>
      </c>
      <c r="AP290" s="336">
        <v>0.08643000000000001</v>
      </c>
      <c r="AQ290" s="336">
        <v>3.08242</v>
      </c>
      <c r="AR290" s="336">
        <v>0.33761</v>
      </c>
      <c r="AS290" s="336">
        <v>0.72363</v>
      </c>
      <c r="AT290" s="336">
        <v>2.02118</v>
      </c>
      <c r="AU290" s="336">
        <v>3.0051</v>
      </c>
      <c r="AV290" s="336">
        <v>0.56126</v>
      </c>
      <c r="AW290" s="336">
        <v>0.8081199999999999</v>
      </c>
      <c r="AX290" s="337">
        <v>1.66596</v>
      </c>
      <c r="AY290" s="349">
        <v>8</v>
      </c>
      <c r="AZ290" s="195">
        <v>1</v>
      </c>
      <c r="BA290" s="254">
        <v>5000</v>
      </c>
      <c r="BB290" s="255">
        <f>BA290/AB290</f>
        <v>27.7777777777778</v>
      </c>
      <c r="BC290" s="203">
        <v>0</v>
      </c>
      <c r="BD290" s="338">
        <v>43725</v>
      </c>
      <c r="BE290" s="331">
        <v>14</v>
      </c>
      <c r="BF290" s="331">
        <v>10</v>
      </c>
      <c r="BG290" s="331">
        <v>5</v>
      </c>
      <c r="BH290" s="331">
        <v>80</v>
      </c>
      <c r="BI290" s="331">
        <v>1</v>
      </c>
      <c r="BJ290" s="331">
        <v>0</v>
      </c>
      <c r="BK290" s="331">
        <v>80</v>
      </c>
      <c r="BL290" s="339">
        <v>43314</v>
      </c>
      <c r="BM290" s="331">
        <v>15</v>
      </c>
      <c r="BN290" s="331">
        <v>11</v>
      </c>
      <c r="BO290" s="331">
        <v>4</v>
      </c>
      <c r="BP290" s="331">
        <v>68</v>
      </c>
      <c r="BQ290" s="331">
        <v>1</v>
      </c>
      <c r="BR290" s="331">
        <v>0</v>
      </c>
      <c r="BS290" s="331">
        <v>68</v>
      </c>
      <c r="BT290" s="339">
        <v>42838</v>
      </c>
      <c r="BU290" s="331">
        <v>12</v>
      </c>
      <c r="BV290" s="331">
        <v>12</v>
      </c>
      <c r="BW290" s="331">
        <v>0</v>
      </c>
      <c r="BX290" s="331">
        <v>96</v>
      </c>
      <c r="BY290" s="331">
        <v>1</v>
      </c>
      <c r="BZ290" s="331">
        <v>0</v>
      </c>
      <c r="CA290" s="331">
        <v>96</v>
      </c>
      <c r="CB290" s="331">
        <v>78.667</v>
      </c>
      <c r="CC290" s="331">
        <v>0</v>
      </c>
      <c r="CD290" s="340"/>
      <c r="CE290" s="331">
        <v>1</v>
      </c>
      <c r="CF290" s="218"/>
      <c r="CG290" s="304">
        <v>769.84</v>
      </c>
      <c r="CH290" s="286">
        <v>87.3</v>
      </c>
      <c r="CI290" s="268">
        <v>11</v>
      </c>
      <c r="CJ290" s="298">
        <v>78.571</v>
      </c>
      <c r="CK290" s="299">
        <v>87.35599999999999</v>
      </c>
      <c r="CL290" s="212">
        <v>0</v>
      </c>
    </row>
    <row r="291" ht="14.7" customHeight="1">
      <c r="A291" t="s" s="166">
        <v>102</v>
      </c>
      <c r="B291" t="s" s="167">
        <v>783</v>
      </c>
      <c r="C291" s="170">
        <v>2</v>
      </c>
      <c r="D291" s="357">
        <v>2</v>
      </c>
      <c r="E291" s="357">
        <v>2</v>
      </c>
      <c r="F291" s="358">
        <v>3</v>
      </c>
      <c r="G291" s="342">
        <v>3</v>
      </c>
      <c r="H291" s="343">
        <v>2</v>
      </c>
      <c r="I291" s="343">
        <v>5</v>
      </c>
      <c r="J291" s="344">
        <v>2</v>
      </c>
      <c r="K291" s="219">
        <v>43594</v>
      </c>
      <c r="L291" s="220">
        <v>44225</v>
      </c>
      <c r="M291" s="221">
        <v>2</v>
      </c>
      <c r="N291" s="289">
        <v>44251</v>
      </c>
      <c r="O291" t="s" s="179">
        <v>157</v>
      </c>
      <c r="P291" s="1045"/>
      <c r="Q291" t="s" s="181">
        <v>107</v>
      </c>
      <c r="R291" s="182"/>
      <c r="S291" t="s" s="183">
        <v>188</v>
      </c>
      <c r="T291" t="s" s="184">
        <v>189</v>
      </c>
      <c r="U291" s="292">
        <v>23504</v>
      </c>
      <c r="V291" t="s" s="186">
        <v>145</v>
      </c>
      <c r="W291" s="187">
        <v>99</v>
      </c>
      <c r="X291" t="s" s="188">
        <v>190</v>
      </c>
      <c r="Y291" s="189">
        <v>98</v>
      </c>
      <c r="Z291" s="189">
        <v>98</v>
      </c>
      <c r="AA291" s="190">
        <v>98</v>
      </c>
      <c r="AB291" s="191">
        <v>180</v>
      </c>
      <c r="AC291" s="177">
        <v>128</v>
      </c>
      <c r="AD291" s="192">
        <f>AC291/AB291</f>
        <v>0.711111111111111</v>
      </c>
      <c r="AE291" s="177">
        <v>151.923913043478</v>
      </c>
      <c r="AF291" s="192">
        <f>AE291/AB291</f>
        <v>0.844021739130433</v>
      </c>
      <c r="AG291" s="192">
        <f>AC291/AE291</f>
        <v>0.842527008657081</v>
      </c>
      <c r="AH291" s="193"/>
      <c r="AI291" t="s" s="230">
        <v>120</v>
      </c>
      <c r="AJ291" s="195">
        <v>0</v>
      </c>
      <c r="AK291" s="266">
        <v>3.09654</v>
      </c>
      <c r="AL291" s="266">
        <v>0.40824</v>
      </c>
      <c r="AM291" s="346">
        <v>0.96351</v>
      </c>
      <c r="AN291" s="347">
        <v>1.72479</v>
      </c>
      <c r="AO291" s="347">
        <v>1.37175</v>
      </c>
      <c r="AP291" s="347">
        <v>0.04382</v>
      </c>
      <c r="AQ291" s="347">
        <v>2.90473</v>
      </c>
      <c r="AR291" s="347">
        <v>0.36319</v>
      </c>
      <c r="AS291" s="347">
        <v>0.68441</v>
      </c>
      <c r="AT291" s="347">
        <v>1.85714</v>
      </c>
      <c r="AU291" s="347">
        <v>3.42442</v>
      </c>
      <c r="AV291" s="347">
        <v>0.46185</v>
      </c>
      <c r="AW291" s="347">
        <v>1.04844</v>
      </c>
      <c r="AX291" s="348">
        <v>1.91012</v>
      </c>
      <c r="AY291" s="349">
        <v>7</v>
      </c>
      <c r="AZ291" s="195">
        <v>0</v>
      </c>
      <c r="BA291" s="235">
        <v>0</v>
      </c>
      <c r="BB291" s="255">
        <f>BA291/AB291</f>
        <v>0</v>
      </c>
      <c r="BC291" s="203">
        <v>0</v>
      </c>
      <c r="BD291" s="350">
        <v>43594</v>
      </c>
      <c r="BE291" s="343">
        <v>18</v>
      </c>
      <c r="BF291" s="343">
        <v>16</v>
      </c>
      <c r="BG291" s="343">
        <v>4</v>
      </c>
      <c r="BH291" s="343">
        <v>104</v>
      </c>
      <c r="BI291" s="343">
        <v>1</v>
      </c>
      <c r="BJ291" s="343">
        <v>0</v>
      </c>
      <c r="BK291" s="343">
        <v>104</v>
      </c>
      <c r="BL291" s="351">
        <v>42964</v>
      </c>
      <c r="BM291" s="343">
        <v>13</v>
      </c>
      <c r="BN291" s="343">
        <v>9</v>
      </c>
      <c r="BO291" s="343">
        <v>3</v>
      </c>
      <c r="BP291" s="343">
        <v>68</v>
      </c>
      <c r="BQ291" s="343">
        <v>1</v>
      </c>
      <c r="BR291" s="343">
        <v>0</v>
      </c>
      <c r="BS291" s="343">
        <v>68</v>
      </c>
      <c r="BT291" s="351">
        <v>42565</v>
      </c>
      <c r="BU291" s="343">
        <v>13</v>
      </c>
      <c r="BV291" s="343">
        <v>12</v>
      </c>
      <c r="BW291" s="343">
        <v>1</v>
      </c>
      <c r="BX291" s="343">
        <v>84</v>
      </c>
      <c r="BY291" s="343">
        <v>1</v>
      </c>
      <c r="BZ291" s="343">
        <v>0</v>
      </c>
      <c r="CA291" s="343">
        <v>84</v>
      </c>
      <c r="CB291" s="343">
        <v>88.667</v>
      </c>
      <c r="CC291" s="343">
        <v>0</v>
      </c>
      <c r="CD291" s="352"/>
      <c r="CE291" s="343">
        <v>0</v>
      </c>
      <c r="CF291" s="160"/>
      <c r="CG291" s="207">
        <v>376.81</v>
      </c>
      <c r="CH291" s="239">
        <v>28.99</v>
      </c>
      <c r="CI291" s="240">
        <v>4</v>
      </c>
      <c r="CJ291" s="298">
        <v>72.483</v>
      </c>
      <c r="CK291" s="329">
        <v>97.43600000000001</v>
      </c>
      <c r="CL291" s="212">
        <v>0</v>
      </c>
    </row>
    <row r="292" ht="14.7" customHeight="1">
      <c r="A292" t="s" s="166">
        <v>102</v>
      </c>
      <c r="B292" t="s" s="167">
        <v>784</v>
      </c>
      <c r="C292" s="260">
        <v>3</v>
      </c>
      <c r="D292" s="242">
        <v>2</v>
      </c>
      <c r="E292" s="242">
        <v>2</v>
      </c>
      <c r="F292" s="700">
        <v>5</v>
      </c>
      <c r="G292" s="342">
        <v>5</v>
      </c>
      <c r="H292" s="343">
        <v>2</v>
      </c>
      <c r="I292" s="343">
        <v>4</v>
      </c>
      <c r="J292" s="344">
        <v>5</v>
      </c>
      <c r="K292" s="249">
        <v>43510</v>
      </c>
      <c r="L292" s="1049">
        <v>44228</v>
      </c>
      <c r="M292" s="250">
        <v>3</v>
      </c>
      <c r="N292" s="289">
        <v>44228</v>
      </c>
      <c r="O292" t="s" s="179">
        <v>157</v>
      </c>
      <c r="P292" s="1045"/>
      <c r="Q292" t="s" s="181">
        <v>107</v>
      </c>
      <c r="R292" s="182"/>
      <c r="S292" t="s" s="183">
        <v>143</v>
      </c>
      <c r="T292" t="s" s="184">
        <v>144</v>
      </c>
      <c r="U292" s="373">
        <v>23225</v>
      </c>
      <c r="V292" t="s" s="186">
        <v>145</v>
      </c>
      <c r="W292" s="187">
        <v>102</v>
      </c>
      <c r="X292" t="s" s="188">
        <v>146</v>
      </c>
      <c r="Y292" s="189">
        <v>79</v>
      </c>
      <c r="Z292" s="189">
        <v>49</v>
      </c>
      <c r="AA292" s="190">
        <v>109</v>
      </c>
      <c r="AB292" s="191">
        <v>120</v>
      </c>
      <c r="AC292" s="177">
        <v>76</v>
      </c>
      <c r="AD292" s="192">
        <f>AC292/AB292</f>
        <v>0.633333333333333</v>
      </c>
      <c r="AE292" s="177">
        <v>106.010869565217</v>
      </c>
      <c r="AF292" s="192">
        <f>AE292/AB292</f>
        <v>0.883423913043475</v>
      </c>
      <c r="AG292" s="192">
        <f>AC292/AE292</f>
        <v>0.716907618168771</v>
      </c>
      <c r="AH292" s="193"/>
      <c r="AI292" t="s" s="230">
        <v>120</v>
      </c>
      <c r="AJ292" s="349">
        <v>1</v>
      </c>
      <c r="AK292" s="197">
        <v>3.41065</v>
      </c>
      <c r="AL292" s="266">
        <v>0.49176</v>
      </c>
      <c r="AM292" s="346">
        <v>1.14371</v>
      </c>
      <c r="AN292" s="347">
        <v>1.77518</v>
      </c>
      <c r="AO292" s="347">
        <v>1.63547</v>
      </c>
      <c r="AP292" s="347">
        <v>0.07988000000000001</v>
      </c>
      <c r="AQ292" s="347">
        <v>3.31904</v>
      </c>
      <c r="AR292" s="347">
        <v>0.50629</v>
      </c>
      <c r="AS292" s="347">
        <v>0.7768</v>
      </c>
      <c r="AT292" s="347">
        <v>2.03595</v>
      </c>
      <c r="AU292" s="347">
        <v>3.30097</v>
      </c>
      <c r="AV292" s="347">
        <v>0.39909</v>
      </c>
      <c r="AW292" s="347">
        <v>1.0965</v>
      </c>
      <c r="AX292" s="348">
        <v>1.79326</v>
      </c>
      <c r="AY292" s="323">
        <v>10</v>
      </c>
      <c r="AZ292" s="195">
        <v>1</v>
      </c>
      <c r="BA292" s="254">
        <v>7963</v>
      </c>
      <c r="BB292" s="255">
        <f>BA292/AB292</f>
        <v>66.35833333333331</v>
      </c>
      <c r="BC292" s="203">
        <v>0</v>
      </c>
      <c r="BD292" s="350">
        <v>43510</v>
      </c>
      <c r="BE292" s="343">
        <v>23</v>
      </c>
      <c r="BF292" s="343">
        <v>17</v>
      </c>
      <c r="BG292" s="343">
        <v>7</v>
      </c>
      <c r="BH292" s="343">
        <v>112</v>
      </c>
      <c r="BI292" s="343">
        <v>1</v>
      </c>
      <c r="BJ292" s="343">
        <v>0</v>
      </c>
      <c r="BK292" s="343">
        <v>112</v>
      </c>
      <c r="BL292" s="351">
        <v>43013</v>
      </c>
      <c r="BM292" s="343">
        <v>15</v>
      </c>
      <c r="BN292" s="343">
        <v>10</v>
      </c>
      <c r="BO292" s="343">
        <v>5</v>
      </c>
      <c r="BP292" s="343">
        <v>76</v>
      </c>
      <c r="BQ292" s="343">
        <v>1</v>
      </c>
      <c r="BR292" s="343">
        <v>0</v>
      </c>
      <c r="BS292" s="343">
        <v>76</v>
      </c>
      <c r="BT292" s="351">
        <v>42676</v>
      </c>
      <c r="BU292" s="343">
        <v>12</v>
      </c>
      <c r="BV292" s="343">
        <v>12</v>
      </c>
      <c r="BW292" s="343">
        <v>0</v>
      </c>
      <c r="BX292" s="343">
        <v>123</v>
      </c>
      <c r="BY292" s="343">
        <v>1</v>
      </c>
      <c r="BZ292" s="343">
        <v>0</v>
      </c>
      <c r="CA292" s="343">
        <v>123</v>
      </c>
      <c r="CB292" s="343">
        <v>101.833</v>
      </c>
      <c r="CC292" s="343">
        <v>0</v>
      </c>
      <c r="CD292" s="352"/>
      <c r="CE292" s="343">
        <v>1</v>
      </c>
      <c r="CF292" s="160"/>
      <c r="CG292" s="285">
        <v>638.1</v>
      </c>
      <c r="CH292" s="239">
        <v>47.62</v>
      </c>
      <c r="CI292" s="240">
        <v>5</v>
      </c>
      <c r="CJ292" s="312">
        <v>85.714</v>
      </c>
      <c r="CK292" s="267">
        <v>92.53700000000001</v>
      </c>
      <c r="CL292" s="212">
        <v>0</v>
      </c>
    </row>
    <row r="293" ht="14.7" customHeight="1">
      <c r="A293" t="s" s="166">
        <v>102</v>
      </c>
      <c r="B293" t="s" s="167">
        <v>785</v>
      </c>
      <c r="C293" s="169">
        <v>4</v>
      </c>
      <c r="D293" s="170">
        <v>2</v>
      </c>
      <c r="E293" s="260">
        <v>3</v>
      </c>
      <c r="F293" s="261">
        <v>5</v>
      </c>
      <c r="G293" s="342">
        <v>5</v>
      </c>
      <c r="H293" s="343">
        <v>3</v>
      </c>
      <c r="I293" s="343">
        <v>3</v>
      </c>
      <c r="J293" s="344">
        <v>5</v>
      </c>
      <c r="K293" s="892">
        <v>43811</v>
      </c>
      <c r="L293" s="177">
        <v>0</v>
      </c>
      <c r="M293" s="177">
        <v>4</v>
      </c>
      <c r="N293" s="178">
        <v>44195</v>
      </c>
      <c r="O293" t="s" s="179">
        <v>157</v>
      </c>
      <c r="P293" s="1045"/>
      <c r="Q293" t="s" s="181">
        <v>107</v>
      </c>
      <c r="R293" s="182"/>
      <c r="S293" t="s" s="183">
        <v>786</v>
      </c>
      <c r="T293" t="s" s="224">
        <v>787</v>
      </c>
      <c r="U293" s="185">
        <v>24153</v>
      </c>
      <c r="V293" t="s" s="225">
        <v>118</v>
      </c>
      <c r="W293" s="226">
        <v>47</v>
      </c>
      <c r="X293" t="s" s="227">
        <v>788</v>
      </c>
      <c r="Y293" s="228">
        <v>38</v>
      </c>
      <c r="Z293" s="228">
        <v>6</v>
      </c>
      <c r="AA293" s="229">
        <v>40</v>
      </c>
      <c r="AB293" s="191">
        <v>240</v>
      </c>
      <c r="AC293" s="177">
        <v>184.8</v>
      </c>
      <c r="AD293" s="192">
        <f>AC293/AB293</f>
        <v>0.77</v>
      </c>
      <c r="AE293" s="177">
        <v>223.195652173913</v>
      </c>
      <c r="AF293" s="192">
        <f>AE293/AB293</f>
        <v>0.929981884057971</v>
      </c>
      <c r="AG293" s="192">
        <f>AC293/AE293</f>
        <v>0.827973117755917</v>
      </c>
      <c r="AH293" s="193"/>
      <c r="AI293" t="s" s="230">
        <v>120</v>
      </c>
      <c r="AJ293" s="195">
        <v>0</v>
      </c>
      <c r="AK293" s="322">
        <v>2.75551</v>
      </c>
      <c r="AL293" s="197">
        <v>0.53528</v>
      </c>
      <c r="AM293" s="346">
        <v>0.7930700000000001</v>
      </c>
      <c r="AN293" s="347">
        <v>1.42715</v>
      </c>
      <c r="AO293" s="347">
        <v>1.32835</v>
      </c>
      <c r="AP293" s="347">
        <v>0.06338000000000001</v>
      </c>
      <c r="AQ293" s="347">
        <v>2.95696</v>
      </c>
      <c r="AR293" s="347">
        <v>0.35796</v>
      </c>
      <c r="AS293" s="347">
        <v>0.69698</v>
      </c>
      <c r="AT293" s="347">
        <v>1.90203</v>
      </c>
      <c r="AU293" s="347">
        <v>2.99345</v>
      </c>
      <c r="AV293" s="347">
        <v>0.61442</v>
      </c>
      <c r="AW293" s="347">
        <v>0.84742</v>
      </c>
      <c r="AX293" s="348">
        <v>1.5432</v>
      </c>
      <c r="AY293" s="234">
        <v>0</v>
      </c>
      <c r="AZ293" s="195">
        <v>0</v>
      </c>
      <c r="BA293" s="235">
        <v>0</v>
      </c>
      <c r="BB293" s="255">
        <f>BA293/AB293</f>
        <v>0</v>
      </c>
      <c r="BC293" s="203">
        <v>0</v>
      </c>
      <c r="BD293" s="350">
        <v>43811</v>
      </c>
      <c r="BE293" s="343">
        <v>3</v>
      </c>
      <c r="BF293" s="343">
        <v>3</v>
      </c>
      <c r="BG293" s="343">
        <v>0</v>
      </c>
      <c r="BH293" s="343">
        <v>12</v>
      </c>
      <c r="BI293" s="343">
        <v>1</v>
      </c>
      <c r="BJ293" s="343">
        <v>0</v>
      </c>
      <c r="BK293" s="343">
        <v>12</v>
      </c>
      <c r="BL293" s="351">
        <v>43329</v>
      </c>
      <c r="BM293" s="343">
        <v>17</v>
      </c>
      <c r="BN293" s="343">
        <v>17</v>
      </c>
      <c r="BO293" s="343">
        <v>0</v>
      </c>
      <c r="BP293" s="343">
        <v>96</v>
      </c>
      <c r="BQ293" s="343">
        <v>1</v>
      </c>
      <c r="BR293" s="343">
        <v>0</v>
      </c>
      <c r="BS293" s="343">
        <v>96</v>
      </c>
      <c r="BT293" s="351">
        <v>42880</v>
      </c>
      <c r="BU293" s="343">
        <v>12</v>
      </c>
      <c r="BV293" s="343">
        <v>11</v>
      </c>
      <c r="BW293" s="343">
        <v>1</v>
      </c>
      <c r="BX293" s="343">
        <v>56</v>
      </c>
      <c r="BY293" s="343">
        <v>1</v>
      </c>
      <c r="BZ293" s="343">
        <v>0</v>
      </c>
      <c r="CA293" s="343">
        <v>56</v>
      </c>
      <c r="CB293" s="343">
        <v>47.333</v>
      </c>
      <c r="CC293" s="343">
        <v>0</v>
      </c>
      <c r="CD293" s="352"/>
      <c r="CE293" s="343">
        <v>0</v>
      </c>
      <c r="CF293" s="160"/>
      <c r="CG293" s="207">
        <v>294.74</v>
      </c>
      <c r="CH293" s="239">
        <v>47.37</v>
      </c>
      <c r="CI293" s="212">
        <v>9</v>
      </c>
      <c r="CJ293" s="301">
        <v>90</v>
      </c>
      <c r="CK293" s="329">
        <v>96.23399999999999</v>
      </c>
      <c r="CL293" s="212">
        <v>0</v>
      </c>
    </row>
    <row r="294" ht="14.7" customHeight="1">
      <c r="A294" t="s" s="166">
        <v>102</v>
      </c>
      <c r="B294" t="s" s="167">
        <v>789</v>
      </c>
      <c r="C294" s="600">
        <v>5</v>
      </c>
      <c r="D294" s="214">
        <v>4</v>
      </c>
      <c r="E294" s="214">
        <v>4</v>
      </c>
      <c r="F294" s="380">
        <v>5</v>
      </c>
      <c r="G294" s="342">
        <v>5</v>
      </c>
      <c r="H294" s="343">
        <v>4</v>
      </c>
      <c r="I294" s="343">
        <v>5</v>
      </c>
      <c r="J294" s="354"/>
      <c r="K294" s="1050">
        <v>43761</v>
      </c>
      <c r="L294" s="221">
        <v>0</v>
      </c>
      <c r="M294" s="221">
        <v>3</v>
      </c>
      <c r="N294" s="222">
        <v>44225</v>
      </c>
      <c r="O294" t="s" s="179">
        <v>157</v>
      </c>
      <c r="P294" s="1045"/>
      <c r="Q294" t="s" s="181">
        <v>107</v>
      </c>
      <c r="R294" s="182"/>
      <c r="S294" t="s" s="183">
        <v>391</v>
      </c>
      <c r="T294" t="s" s="224">
        <v>392</v>
      </c>
      <c r="U294" s="185">
        <v>22664</v>
      </c>
      <c r="V294" t="s" s="225">
        <v>133</v>
      </c>
      <c r="W294" s="226">
        <v>40</v>
      </c>
      <c r="X294" t="s" s="227">
        <v>206</v>
      </c>
      <c r="Y294" s="228">
        <v>52</v>
      </c>
      <c r="Z294" s="228">
        <v>101</v>
      </c>
      <c r="AA294" s="229">
        <v>47</v>
      </c>
      <c r="AB294" s="191">
        <v>70</v>
      </c>
      <c r="AC294" s="177">
        <v>48.7</v>
      </c>
      <c r="AD294" s="192">
        <f>AC294/AB294</f>
        <v>0.695714285714286</v>
      </c>
      <c r="AE294" s="177">
        <v>68.82608695652171</v>
      </c>
      <c r="AF294" s="192">
        <f>AE294/AB294</f>
        <v>0.9832298136645961</v>
      </c>
      <c r="AG294" s="192">
        <f>AC294/AE294</f>
        <v>0.707580543272268</v>
      </c>
      <c r="AH294" s="193"/>
      <c r="AI294" t="s" s="230">
        <v>120</v>
      </c>
      <c r="AJ294" s="195">
        <v>0</v>
      </c>
      <c r="AK294" s="196">
        <v>4.5794</v>
      </c>
      <c r="AL294" s="197">
        <v>0.73182</v>
      </c>
      <c r="AM294" s="346">
        <v>1.04246</v>
      </c>
      <c r="AN294" s="347">
        <v>2.80512</v>
      </c>
      <c r="AO294" s="347">
        <v>1.77428</v>
      </c>
      <c r="AP294" s="347">
        <v>0.10146</v>
      </c>
      <c r="AQ294" s="347">
        <v>3.44572</v>
      </c>
      <c r="AR294" s="347">
        <v>0.35813</v>
      </c>
      <c r="AS294" s="347">
        <v>0.72374</v>
      </c>
      <c r="AT294" s="347">
        <v>2.36385</v>
      </c>
      <c r="AU294" s="347">
        <v>4.26919</v>
      </c>
      <c r="AV294" s="347">
        <v>0.8396</v>
      </c>
      <c r="AW294" s="347">
        <v>1.07271</v>
      </c>
      <c r="AX294" s="348">
        <v>2.44061</v>
      </c>
      <c r="AY294" s="234">
        <v>0</v>
      </c>
      <c r="AZ294" s="195">
        <v>0</v>
      </c>
      <c r="BA294" s="235">
        <v>0</v>
      </c>
      <c r="BB294" s="255">
        <f>BA294/AB294</f>
        <v>0</v>
      </c>
      <c r="BC294" s="203">
        <v>0</v>
      </c>
      <c r="BD294" s="350">
        <v>43761</v>
      </c>
      <c r="BE294" s="343">
        <v>7</v>
      </c>
      <c r="BF294" s="343">
        <v>7</v>
      </c>
      <c r="BG294" s="343">
        <v>0</v>
      </c>
      <c r="BH294" s="343">
        <v>32</v>
      </c>
      <c r="BI294" s="343">
        <v>1</v>
      </c>
      <c r="BJ294" s="343">
        <v>0</v>
      </c>
      <c r="BK294" s="343">
        <v>32</v>
      </c>
      <c r="BL294" s="351">
        <v>43377</v>
      </c>
      <c r="BM294" s="343">
        <v>8</v>
      </c>
      <c r="BN294" s="343">
        <v>8</v>
      </c>
      <c r="BO294" s="343">
        <v>0</v>
      </c>
      <c r="BP294" s="343">
        <v>40</v>
      </c>
      <c r="BQ294" s="343">
        <v>1</v>
      </c>
      <c r="BR294" s="343">
        <v>0</v>
      </c>
      <c r="BS294" s="343">
        <v>40</v>
      </c>
      <c r="BT294" s="351">
        <v>42985</v>
      </c>
      <c r="BU294" s="343">
        <v>3</v>
      </c>
      <c r="BV294" s="343">
        <v>3</v>
      </c>
      <c r="BW294" s="343">
        <v>0</v>
      </c>
      <c r="BX294" s="343">
        <v>12</v>
      </c>
      <c r="BY294" s="343">
        <v>1</v>
      </c>
      <c r="BZ294" s="343">
        <v>0</v>
      </c>
      <c r="CA294" s="343">
        <v>12</v>
      </c>
      <c r="CB294" s="343">
        <v>31.333</v>
      </c>
      <c r="CC294" s="343">
        <v>0</v>
      </c>
      <c r="CD294" s="352"/>
      <c r="CE294" s="343">
        <v>0</v>
      </c>
      <c r="CF294" s="160"/>
      <c r="CG294" s="304">
        <v>894.74</v>
      </c>
      <c r="CH294" s="208">
        <v>175.44</v>
      </c>
      <c r="CI294" s="268">
        <v>10</v>
      </c>
      <c r="CJ294" s="301">
        <v>94.73699999999999</v>
      </c>
      <c r="CK294" s="299">
        <v>69.524</v>
      </c>
      <c r="CL294" s="212">
        <v>0</v>
      </c>
    </row>
    <row r="295" ht="14.7" customHeight="1">
      <c r="A295" t="s" s="378">
        <v>102</v>
      </c>
      <c r="B295" t="s" s="452">
        <v>790</v>
      </c>
      <c r="C295" s="466">
        <v>4</v>
      </c>
      <c r="D295" s="413">
        <v>2</v>
      </c>
      <c r="E295" s="466">
        <v>4</v>
      </c>
      <c r="F295" s="453">
        <v>3</v>
      </c>
      <c r="G295" s="468">
        <v>3</v>
      </c>
      <c r="H295" s="343">
        <v>2</v>
      </c>
      <c r="I295" s="343">
        <v>2</v>
      </c>
      <c r="J295" s="344">
        <v>4</v>
      </c>
      <c r="K295" s="1051">
        <v>44246</v>
      </c>
      <c r="L295" s="420">
        <v>0</v>
      </c>
      <c r="M295" s="420">
        <v>2</v>
      </c>
      <c r="N295" s="1052">
        <v>44217</v>
      </c>
      <c r="O295" t="s" s="382">
        <v>157</v>
      </c>
      <c r="P295" s="1053"/>
      <c r="Q295" t="s" s="384">
        <v>107</v>
      </c>
      <c r="R295" s="385"/>
      <c r="S295" t="s" s="386">
        <v>213</v>
      </c>
      <c r="T295" t="s" s="602">
        <v>214</v>
      </c>
      <c r="U295" s="603">
        <v>23455</v>
      </c>
      <c r="V295" t="s" s="604">
        <v>145</v>
      </c>
      <c r="W295" s="226">
        <v>24</v>
      </c>
      <c r="X295" t="s" s="227">
        <v>215</v>
      </c>
      <c r="Y295" s="228">
        <v>33</v>
      </c>
      <c r="Z295" s="228">
        <v>34</v>
      </c>
      <c r="AA295" s="229">
        <v>18</v>
      </c>
      <c r="AB295" s="394">
        <v>60</v>
      </c>
      <c r="AC295" s="221">
        <v>39.1</v>
      </c>
      <c r="AD295" s="395">
        <f>AC295/AB295</f>
        <v>0.6516666666666669</v>
      </c>
      <c r="AE295" s="221">
        <v>51.6521739130435</v>
      </c>
      <c r="AF295" s="395">
        <f>AE295/AB295</f>
        <v>0.860869565217392</v>
      </c>
      <c r="AG295" s="395">
        <f>AC295/AE295</f>
        <v>0.756986531986532</v>
      </c>
      <c r="AH295" s="396"/>
      <c r="AI295" t="s" s="397">
        <v>120</v>
      </c>
      <c r="AJ295" s="398">
        <v>0</v>
      </c>
      <c r="AK295" s="399">
        <v>3.40096</v>
      </c>
      <c r="AL295" s="399">
        <v>0.50962</v>
      </c>
      <c r="AM295" s="346">
        <v>1.21855</v>
      </c>
      <c r="AN295" s="347">
        <v>1.67279</v>
      </c>
      <c r="AO295" s="347">
        <v>1.72817</v>
      </c>
      <c r="AP295" s="347">
        <v>0.25774</v>
      </c>
      <c r="AQ295" s="347">
        <v>3.19702</v>
      </c>
      <c r="AR295" s="347">
        <v>0.55343</v>
      </c>
      <c r="AS295" s="347">
        <v>0.76462</v>
      </c>
      <c r="AT295" s="347">
        <v>1.87897</v>
      </c>
      <c r="AU295" s="347">
        <v>3.41722</v>
      </c>
      <c r="AV295" s="347">
        <v>0.37836</v>
      </c>
      <c r="AW295" s="347">
        <v>1.18686</v>
      </c>
      <c r="AX295" s="348">
        <v>1.831</v>
      </c>
      <c r="AY295" s="398">
        <v>1</v>
      </c>
      <c r="AZ295" s="402">
        <v>0</v>
      </c>
      <c r="BA295" s="403">
        <v>0</v>
      </c>
      <c r="BB295" s="404">
        <f>BA295/AB295</f>
        <v>0</v>
      </c>
      <c r="BC295" s="405">
        <v>0</v>
      </c>
      <c r="BD295" s="350">
        <v>44246</v>
      </c>
      <c r="BE295" s="343">
        <v>5</v>
      </c>
      <c r="BF295" s="343">
        <v>5</v>
      </c>
      <c r="BG295" s="343">
        <v>0</v>
      </c>
      <c r="BH295" s="343">
        <v>24</v>
      </c>
      <c r="BI295" s="343">
        <v>1</v>
      </c>
      <c r="BJ295" s="343">
        <v>0</v>
      </c>
      <c r="BK295" s="343">
        <v>24</v>
      </c>
      <c r="BL295" s="351">
        <v>43377</v>
      </c>
      <c r="BM295" s="343">
        <v>9</v>
      </c>
      <c r="BN295" s="343">
        <v>9</v>
      </c>
      <c r="BO295" s="343">
        <v>2</v>
      </c>
      <c r="BP295" s="343">
        <v>36</v>
      </c>
      <c r="BQ295" s="343">
        <v>1</v>
      </c>
      <c r="BR295" s="343">
        <v>0</v>
      </c>
      <c r="BS295" s="343">
        <v>36</v>
      </c>
      <c r="BT295" s="351">
        <v>42880</v>
      </c>
      <c r="BU295" s="343">
        <v>2</v>
      </c>
      <c r="BV295" s="343">
        <v>2</v>
      </c>
      <c r="BW295" s="343">
        <v>0</v>
      </c>
      <c r="BX295" s="343">
        <v>40</v>
      </c>
      <c r="BY295" s="343">
        <v>0</v>
      </c>
      <c r="BZ295" s="343">
        <v>0</v>
      </c>
      <c r="CA295" s="343">
        <v>40</v>
      </c>
      <c r="CB295" s="343">
        <v>30.667</v>
      </c>
      <c r="CC295" s="343">
        <v>0</v>
      </c>
      <c r="CD295" s="352"/>
      <c r="CE295" s="343">
        <v>0</v>
      </c>
      <c r="CF295" s="160"/>
      <c r="CG295" s="406">
        <v>816.33</v>
      </c>
      <c r="CH295" s="610">
        <v>40.82</v>
      </c>
      <c r="CI295" s="611">
        <v>2</v>
      </c>
      <c r="CJ295" s="612">
        <v>85.714</v>
      </c>
      <c r="CK295" s="613">
        <v>100</v>
      </c>
      <c r="CL295" s="408">
        <v>0</v>
      </c>
    </row>
    <row r="296" ht="14.7" customHeight="1">
      <c r="A296" t="s" s="1054">
        <v>102</v>
      </c>
      <c r="B296" t="s" s="1055">
        <v>791</v>
      </c>
      <c r="C296" s="1056">
        <v>3</v>
      </c>
      <c r="D296" s="415">
        <v>3</v>
      </c>
      <c r="E296" s="415">
        <v>3</v>
      </c>
      <c r="F296" s="453">
        <v>3</v>
      </c>
      <c r="G296" s="454">
        <v>3</v>
      </c>
      <c r="H296" s="455">
        <v>3</v>
      </c>
      <c r="I296" s="455">
        <v>2</v>
      </c>
      <c r="J296" s="456">
        <v>5</v>
      </c>
      <c r="K296" s="457">
        <v>43538</v>
      </c>
      <c r="L296" s="1057">
        <v>44280</v>
      </c>
      <c r="M296" s="420">
        <v>2</v>
      </c>
      <c r="N296" s="1058">
        <v>44076</v>
      </c>
      <c r="O296" t="s" s="676">
        <v>157</v>
      </c>
      <c r="P296" s="1059"/>
      <c r="Q296" t="s" s="678">
        <v>107</v>
      </c>
      <c r="R296" s="679"/>
      <c r="S296" t="s" s="680">
        <v>213</v>
      </c>
      <c r="T296" t="s" s="1060">
        <v>214</v>
      </c>
      <c r="U296" s="420">
        <v>23454</v>
      </c>
      <c r="V296" t="s" s="429">
        <v>145</v>
      </c>
      <c r="W296" s="226">
        <v>24</v>
      </c>
      <c r="X296" t="s" s="227">
        <v>215</v>
      </c>
      <c r="Y296" s="228">
        <v>33</v>
      </c>
      <c r="Z296" s="228">
        <v>34</v>
      </c>
      <c r="AA296" s="229">
        <v>18</v>
      </c>
      <c r="AB296" s="684">
        <v>180</v>
      </c>
      <c r="AC296" s="366">
        <v>151.2</v>
      </c>
      <c r="AD296" s="685">
        <f>AC296/AB296</f>
        <v>0.84</v>
      </c>
      <c r="AE296" s="366">
        <v>167.108695652174</v>
      </c>
      <c r="AF296" s="685">
        <f>AE296/AB296</f>
        <v>0.928381642512078</v>
      </c>
      <c r="AG296" s="685">
        <f>AC296/AE296</f>
        <v>0.904800312215428</v>
      </c>
      <c r="AH296" s="686"/>
      <c r="AI296" t="s" s="687">
        <v>120</v>
      </c>
      <c r="AJ296" s="688">
        <v>0</v>
      </c>
      <c r="AK296" s="1061">
        <v>3.12677</v>
      </c>
      <c r="AL296" s="1061">
        <v>0.42932</v>
      </c>
      <c r="AM296" s="460">
        <v>0.94256</v>
      </c>
      <c r="AN296" s="461">
        <v>1.75489</v>
      </c>
      <c r="AO296" s="461">
        <v>1.37188</v>
      </c>
      <c r="AP296" s="461">
        <v>0.11556</v>
      </c>
      <c r="AQ296" s="461">
        <v>2.98476</v>
      </c>
      <c r="AR296" s="461">
        <v>0.33916</v>
      </c>
      <c r="AS296" s="461">
        <v>0.71285</v>
      </c>
      <c r="AT296" s="461">
        <v>1.93274</v>
      </c>
      <c r="AU296" s="461">
        <v>3.36514</v>
      </c>
      <c r="AV296" s="461">
        <v>0.52011</v>
      </c>
      <c r="AW296" s="461">
        <v>0.98472</v>
      </c>
      <c r="AX296" s="462">
        <v>1.86742</v>
      </c>
      <c r="AY296" s="688">
        <v>3</v>
      </c>
      <c r="AZ296" s="688">
        <v>0</v>
      </c>
      <c r="BA296" s="1062">
        <v>0</v>
      </c>
      <c r="BB296" s="691">
        <f>BA296/AB296</f>
        <v>0</v>
      </c>
      <c r="BC296" s="692">
        <v>0</v>
      </c>
      <c r="BD296" s="463">
        <v>43538</v>
      </c>
      <c r="BE296" s="455">
        <v>17</v>
      </c>
      <c r="BF296" s="455">
        <v>14</v>
      </c>
      <c r="BG296" s="455">
        <v>3</v>
      </c>
      <c r="BH296" s="455">
        <v>80</v>
      </c>
      <c r="BI296" s="455">
        <v>1</v>
      </c>
      <c r="BJ296" s="455">
        <v>0</v>
      </c>
      <c r="BK296" s="455">
        <v>80</v>
      </c>
      <c r="BL296" s="464">
        <v>42999</v>
      </c>
      <c r="BM296" s="455">
        <v>4</v>
      </c>
      <c r="BN296" s="455">
        <v>2</v>
      </c>
      <c r="BO296" s="455">
        <v>1</v>
      </c>
      <c r="BP296" s="455">
        <v>32</v>
      </c>
      <c r="BQ296" s="455">
        <v>1</v>
      </c>
      <c r="BR296" s="455">
        <v>0</v>
      </c>
      <c r="BS296" s="455">
        <v>32</v>
      </c>
      <c r="BT296" s="464">
        <v>42586</v>
      </c>
      <c r="BU296" s="455">
        <v>8</v>
      </c>
      <c r="BV296" s="455">
        <v>8</v>
      </c>
      <c r="BW296" s="455">
        <v>0</v>
      </c>
      <c r="BX296" s="455">
        <v>36</v>
      </c>
      <c r="BY296" s="455">
        <v>1</v>
      </c>
      <c r="BZ296" s="455">
        <v>0</v>
      </c>
      <c r="CA296" s="455">
        <v>36</v>
      </c>
      <c r="CB296" s="455">
        <v>56.667</v>
      </c>
      <c r="CC296" s="455">
        <v>0</v>
      </c>
      <c r="CD296" s="465"/>
      <c r="CE296" s="455">
        <v>0</v>
      </c>
      <c r="CF296" s="218"/>
      <c r="CG296" s="1063">
        <v>325.15</v>
      </c>
      <c r="CH296" s="694">
        <v>42.94</v>
      </c>
      <c r="CI296" s="1064">
        <v>7</v>
      </c>
      <c r="CJ296" s="1065">
        <v>88.34399999999999</v>
      </c>
      <c r="CK296" s="1066">
        <v>98.765</v>
      </c>
      <c r="CL296" s="698">
        <v>0</v>
      </c>
    </row>
    <row r="297" ht="14.7" customHeight="1">
      <c r="A297" t="s" s="411">
        <v>102</v>
      </c>
      <c r="B297" t="s" s="167">
        <v>792</v>
      </c>
      <c r="C297" s="244">
        <v>1</v>
      </c>
      <c r="D297" s="242">
        <v>2</v>
      </c>
      <c r="E297" s="244">
        <v>1</v>
      </c>
      <c r="F297" s="1004">
        <v>4</v>
      </c>
      <c r="G297" s="479">
        <v>4</v>
      </c>
      <c r="H297" s="455">
        <v>3</v>
      </c>
      <c r="I297" s="455">
        <v>2</v>
      </c>
      <c r="J297" s="456">
        <v>5</v>
      </c>
      <c r="K297" s="249">
        <v>43580</v>
      </c>
      <c r="L297" s="1049">
        <v>44362</v>
      </c>
      <c r="M297" s="250">
        <v>2</v>
      </c>
      <c r="N297" s="1000">
        <v>44183</v>
      </c>
      <c r="O297" t="s" s="422">
        <v>157</v>
      </c>
      <c r="P297" s="1067"/>
      <c r="Q297" t="s" s="424">
        <v>107</v>
      </c>
      <c r="R297" s="425"/>
      <c r="S297" t="s" s="426">
        <v>353</v>
      </c>
      <c r="T297" t="s" s="427">
        <v>793</v>
      </c>
      <c r="U297" s="428">
        <v>22601</v>
      </c>
      <c r="V297" t="s" s="225">
        <v>172</v>
      </c>
      <c r="W297" s="226">
        <v>49</v>
      </c>
      <c r="X297" t="s" s="227">
        <v>207</v>
      </c>
      <c r="Y297" s="228">
        <v>27</v>
      </c>
      <c r="Z297" s="228">
        <v>22</v>
      </c>
      <c r="AA297" s="229">
        <v>60</v>
      </c>
      <c r="AB297" s="434">
        <v>176</v>
      </c>
      <c r="AC297" s="250">
        <v>100.6</v>
      </c>
      <c r="AD297" s="435">
        <f>AC297/AB297</f>
        <v>0.571590909090909</v>
      </c>
      <c r="AE297" s="250">
        <v>135.336956521739</v>
      </c>
      <c r="AF297" s="435">
        <f>AE297/AB297</f>
        <v>0.768959980237153</v>
      </c>
      <c r="AG297" s="435">
        <f>AC297/AE297</f>
        <v>0.743329853023854</v>
      </c>
      <c r="AH297" t="s" s="1068">
        <v>162</v>
      </c>
      <c r="AI297" t="s" s="437">
        <v>120</v>
      </c>
      <c r="AJ297" s="1069">
        <v>1</v>
      </c>
      <c r="AK297" s="703">
        <v>2.81363</v>
      </c>
      <c r="AL297" s="439">
        <v>0.56388</v>
      </c>
      <c r="AM297" s="460">
        <v>0.79091</v>
      </c>
      <c r="AN297" s="461">
        <v>1.45884</v>
      </c>
      <c r="AO297" s="461">
        <v>1.35479</v>
      </c>
      <c r="AP297" s="461">
        <v>0.04348</v>
      </c>
      <c r="AQ297" s="461">
        <v>3.07071</v>
      </c>
      <c r="AR297" s="461">
        <v>0.36315</v>
      </c>
      <c r="AS297" s="461">
        <v>0.72023</v>
      </c>
      <c r="AT297" s="461">
        <v>1.98733</v>
      </c>
      <c r="AU297" s="461">
        <v>2.94337</v>
      </c>
      <c r="AV297" s="461">
        <v>0.638</v>
      </c>
      <c r="AW297" s="461">
        <v>0.81782</v>
      </c>
      <c r="AX297" s="462">
        <v>1.50975</v>
      </c>
      <c r="AY297" s="438">
        <v>2</v>
      </c>
      <c r="AZ297" s="438">
        <v>1</v>
      </c>
      <c r="BA297" s="1070">
        <v>72202</v>
      </c>
      <c r="BB297" s="704">
        <f>BA297/AB297</f>
        <v>410.238636363636</v>
      </c>
      <c r="BC297" s="441">
        <v>1</v>
      </c>
      <c r="BD297" s="463">
        <v>43580</v>
      </c>
      <c r="BE297" s="455">
        <v>20</v>
      </c>
      <c r="BF297" s="455">
        <v>16</v>
      </c>
      <c r="BG297" s="455">
        <v>3</v>
      </c>
      <c r="BH297" s="455">
        <v>204</v>
      </c>
      <c r="BI297" s="455">
        <v>2</v>
      </c>
      <c r="BJ297" s="455">
        <v>102</v>
      </c>
      <c r="BK297" s="455">
        <v>306</v>
      </c>
      <c r="BL297" s="464">
        <v>43189</v>
      </c>
      <c r="BM297" s="455">
        <v>26</v>
      </c>
      <c r="BN297" s="455">
        <v>26</v>
      </c>
      <c r="BO297" s="455">
        <v>0</v>
      </c>
      <c r="BP297" s="455">
        <v>156</v>
      </c>
      <c r="BQ297" s="455">
        <v>1</v>
      </c>
      <c r="BR297" s="455">
        <v>0</v>
      </c>
      <c r="BS297" s="455">
        <v>156</v>
      </c>
      <c r="BT297" s="464">
        <v>42761</v>
      </c>
      <c r="BU297" s="455">
        <v>13</v>
      </c>
      <c r="BV297" s="455">
        <v>13</v>
      </c>
      <c r="BW297" s="455">
        <v>0</v>
      </c>
      <c r="BX297" s="455">
        <v>64</v>
      </c>
      <c r="BY297" s="455">
        <v>1</v>
      </c>
      <c r="BZ297" s="455">
        <v>0</v>
      </c>
      <c r="CA297" s="455">
        <v>64</v>
      </c>
      <c r="CB297" s="455">
        <v>215.667</v>
      </c>
      <c r="CC297" s="455">
        <v>0</v>
      </c>
      <c r="CD297" s="465"/>
      <c r="CE297" s="455">
        <v>2</v>
      </c>
      <c r="CF297" s="307"/>
      <c r="CG297" s="1071">
        <v>891.89</v>
      </c>
      <c r="CH297" s="1072">
        <v>135.14</v>
      </c>
      <c r="CI297" s="1073">
        <v>15</v>
      </c>
      <c r="CJ297" s="449">
        <v>85.965</v>
      </c>
      <c r="CK297" s="1074">
        <v>52.3</v>
      </c>
      <c r="CL297" s="451">
        <v>0</v>
      </c>
    </row>
    <row r="298" ht="14.7" customHeight="1">
      <c r="A298" t="s" s="166">
        <v>102</v>
      </c>
      <c r="B298" t="s" s="167">
        <v>794</v>
      </c>
      <c r="C298" s="260">
        <v>3</v>
      </c>
      <c r="D298" s="260">
        <v>3</v>
      </c>
      <c r="E298" s="260">
        <v>3</v>
      </c>
      <c r="F298" s="302">
        <v>4</v>
      </c>
      <c r="G298" s="342">
        <v>4</v>
      </c>
      <c r="H298" s="343">
        <v>3</v>
      </c>
      <c r="I298" s="343">
        <v>3</v>
      </c>
      <c r="J298" s="344">
        <v>5</v>
      </c>
      <c r="K298" s="300">
        <v>43405</v>
      </c>
      <c r="L298" s="308">
        <v>44105</v>
      </c>
      <c r="M298" s="177">
        <v>3</v>
      </c>
      <c r="N298" s="345">
        <v>44173</v>
      </c>
      <c r="O298" t="s" s="179">
        <v>157</v>
      </c>
      <c r="P298" s="1046"/>
      <c r="Q298" t="s" s="181">
        <v>107</v>
      </c>
      <c r="R298" s="182"/>
      <c r="S298" t="s" s="183">
        <v>795</v>
      </c>
      <c r="T298" t="s" s="224">
        <v>722</v>
      </c>
      <c r="U298" s="185">
        <v>23692</v>
      </c>
      <c r="V298" t="s" s="225">
        <v>110</v>
      </c>
      <c r="W298" s="226">
        <v>6</v>
      </c>
      <c r="X298" t="s" s="227">
        <v>723</v>
      </c>
      <c r="Y298" s="228">
        <v>8</v>
      </c>
      <c r="Z298" s="228">
        <v>3</v>
      </c>
      <c r="AA298" s="229">
        <v>8</v>
      </c>
      <c r="AB298" s="191">
        <v>60</v>
      </c>
      <c r="AC298" s="177">
        <v>43.5</v>
      </c>
      <c r="AD298" s="192">
        <f>AC298/AB298</f>
        <v>0.725</v>
      </c>
      <c r="AE298" s="177">
        <v>56.4782608695652</v>
      </c>
      <c r="AF298" s="192">
        <f>AE298/AB298</f>
        <v>0.941304347826087</v>
      </c>
      <c r="AG298" s="192">
        <f>AC298/AE298</f>
        <v>0.770207852193996</v>
      </c>
      <c r="AH298" s="193"/>
      <c r="AI298" t="s" s="230">
        <v>120</v>
      </c>
      <c r="AJ298" s="195">
        <v>0</v>
      </c>
      <c r="AK298" s="197">
        <v>3.55246</v>
      </c>
      <c r="AL298" s="266">
        <v>0.45054</v>
      </c>
      <c r="AM298" s="346">
        <v>1.31295</v>
      </c>
      <c r="AN298" s="347">
        <v>1.78897</v>
      </c>
      <c r="AO298" s="347">
        <v>1.76349</v>
      </c>
      <c r="AP298" s="347">
        <v>0.12572</v>
      </c>
      <c r="AQ298" s="347">
        <v>2.99108</v>
      </c>
      <c r="AR298" s="347">
        <v>0.3565</v>
      </c>
      <c r="AS298" s="347">
        <v>0.74191</v>
      </c>
      <c r="AT298" s="347">
        <v>1.89267</v>
      </c>
      <c r="AU298" s="347">
        <v>3.81521</v>
      </c>
      <c r="AV298" s="347">
        <v>0.5192600000000001</v>
      </c>
      <c r="AW298" s="347">
        <v>1.31797</v>
      </c>
      <c r="AX298" s="348">
        <v>1.944</v>
      </c>
      <c r="AY298" s="195">
        <v>3</v>
      </c>
      <c r="AZ298" s="195">
        <v>0</v>
      </c>
      <c r="BA298" s="235">
        <v>0</v>
      </c>
      <c r="BB298" s="255">
        <f>BA298/AB298</f>
        <v>0</v>
      </c>
      <c r="BC298" s="203">
        <v>0</v>
      </c>
      <c r="BD298" s="350">
        <v>43405</v>
      </c>
      <c r="BE298" s="343">
        <v>13</v>
      </c>
      <c r="BF298" s="343">
        <v>9</v>
      </c>
      <c r="BG298" s="343">
        <v>5</v>
      </c>
      <c r="BH298" s="343">
        <v>60</v>
      </c>
      <c r="BI298" s="343">
        <v>1</v>
      </c>
      <c r="BJ298" s="343">
        <v>0</v>
      </c>
      <c r="BK298" s="343">
        <v>60</v>
      </c>
      <c r="BL298" s="351">
        <v>42957</v>
      </c>
      <c r="BM298" s="343">
        <v>9</v>
      </c>
      <c r="BN298" s="343">
        <v>9</v>
      </c>
      <c r="BO298" s="343">
        <v>0</v>
      </c>
      <c r="BP298" s="343">
        <v>36</v>
      </c>
      <c r="BQ298" s="343">
        <v>1</v>
      </c>
      <c r="BR298" s="343">
        <v>0</v>
      </c>
      <c r="BS298" s="343">
        <v>36</v>
      </c>
      <c r="BT298" s="351">
        <v>42657</v>
      </c>
      <c r="BU298" s="343">
        <v>10</v>
      </c>
      <c r="BV298" s="343">
        <v>10</v>
      </c>
      <c r="BW298" s="343">
        <v>0</v>
      </c>
      <c r="BX298" s="343">
        <v>44</v>
      </c>
      <c r="BY298" s="343">
        <v>1</v>
      </c>
      <c r="BZ298" s="343">
        <v>0</v>
      </c>
      <c r="CA298" s="343">
        <v>44</v>
      </c>
      <c r="CB298" s="343">
        <v>49.333</v>
      </c>
      <c r="CC298" s="343">
        <v>0</v>
      </c>
      <c r="CD298" s="352"/>
      <c r="CE298" s="343">
        <v>0</v>
      </c>
      <c r="CF298" s="160"/>
      <c r="CG298" s="285">
        <v>433.96</v>
      </c>
      <c r="CH298" s="239">
        <v>0</v>
      </c>
      <c r="CI298" s="240">
        <v>0</v>
      </c>
      <c r="CJ298" s="301">
        <v>96.226</v>
      </c>
      <c r="CK298" s="329">
        <v>95.38500000000001</v>
      </c>
      <c r="CL298" s="212">
        <v>0</v>
      </c>
    </row>
    <row r="299" ht="39.55" customHeight="1">
      <c r="A299" t="s" s="166">
        <v>102</v>
      </c>
      <c r="B299" t="s" s="167">
        <v>796</v>
      </c>
      <c r="C299" s="318">
        <v>1</v>
      </c>
      <c r="D299" s="318">
        <v>1</v>
      </c>
      <c r="E299" s="170">
        <v>2</v>
      </c>
      <c r="F299" s="341">
        <v>3</v>
      </c>
      <c r="G299" s="342">
        <v>3</v>
      </c>
      <c r="H299" s="343">
        <v>1</v>
      </c>
      <c r="I299" s="343">
        <v>3</v>
      </c>
      <c r="J299" s="344">
        <v>3</v>
      </c>
      <c r="K299" s="262">
        <v>43571</v>
      </c>
      <c r="L299" s="177">
        <v>0</v>
      </c>
      <c r="M299" s="263">
        <v>0</v>
      </c>
      <c r="N299" t="s" s="253">
        <v>128</v>
      </c>
      <c r="O299" t="s" s="264">
        <v>182</v>
      </c>
      <c r="P299" t="s" s="1075">
        <v>797</v>
      </c>
      <c r="Q299" t="s" s="181">
        <v>107</v>
      </c>
      <c r="R299" s="182"/>
      <c r="S299" t="s" s="183">
        <v>612</v>
      </c>
      <c r="T299" t="s" s="224">
        <v>613</v>
      </c>
      <c r="U299" s="185">
        <v>23323</v>
      </c>
      <c r="V299" t="s" s="225">
        <v>110</v>
      </c>
      <c r="W299" s="226">
        <v>36</v>
      </c>
      <c r="X299" t="s" s="227">
        <v>614</v>
      </c>
      <c r="Y299" s="228">
        <v>37</v>
      </c>
      <c r="Z299" s="228">
        <v>29</v>
      </c>
      <c r="AA299" s="229">
        <v>38</v>
      </c>
      <c r="AB299" s="191">
        <v>120</v>
      </c>
      <c r="AC299" s="177">
        <v>95.40000000000001</v>
      </c>
      <c r="AD299" s="192">
        <f>AC299/AB299</f>
        <v>0.795</v>
      </c>
      <c r="AE299" s="177">
        <v>114.293478260870</v>
      </c>
      <c r="AF299" s="192">
        <f>AE299/AB299</f>
        <v>0.952445652173917</v>
      </c>
      <c r="AG299" s="192">
        <f>AC299/AE299</f>
        <v>0.834693295292436</v>
      </c>
      <c r="AH299" t="s" s="321">
        <v>162</v>
      </c>
      <c r="AI299" t="s" s="230">
        <v>120</v>
      </c>
      <c r="AJ299" s="195">
        <v>0</v>
      </c>
      <c r="AK299" s="322">
        <v>2.2382</v>
      </c>
      <c r="AL299" s="322">
        <v>0.15261</v>
      </c>
      <c r="AM299" s="346">
        <v>0.85654</v>
      </c>
      <c r="AN299" s="347">
        <v>1.22905</v>
      </c>
      <c r="AO299" s="347">
        <v>1.00914</v>
      </c>
      <c r="AP299" s="347">
        <v>0.03163</v>
      </c>
      <c r="AQ299" s="347">
        <v>3.12136</v>
      </c>
      <c r="AR299" s="347">
        <v>0.42249</v>
      </c>
      <c r="AS299" s="347">
        <v>0.76098</v>
      </c>
      <c r="AT299" s="347">
        <v>1.93789</v>
      </c>
      <c r="AU299" s="347">
        <v>2.30341</v>
      </c>
      <c r="AV299" s="347">
        <v>0.14841</v>
      </c>
      <c r="AW299" s="347">
        <v>0.83826</v>
      </c>
      <c r="AX299" s="348">
        <v>1.30439</v>
      </c>
      <c r="AY299" s="323">
        <v>11</v>
      </c>
      <c r="AZ299" s="323">
        <v>3</v>
      </c>
      <c r="BA299" s="254">
        <v>4875</v>
      </c>
      <c r="BB299" s="255">
        <f>BA299/AB299</f>
        <v>40.625</v>
      </c>
      <c r="BC299" s="203">
        <v>0</v>
      </c>
      <c r="BD299" s="350">
        <v>43571</v>
      </c>
      <c r="BE299" s="343">
        <v>17</v>
      </c>
      <c r="BF299" s="343">
        <v>17</v>
      </c>
      <c r="BG299" s="343">
        <v>8</v>
      </c>
      <c r="BH299" s="343">
        <v>88</v>
      </c>
      <c r="BI299" s="343">
        <v>1</v>
      </c>
      <c r="BJ299" s="343">
        <v>0</v>
      </c>
      <c r="BK299" s="343">
        <v>88</v>
      </c>
      <c r="BL299" s="351">
        <v>42943</v>
      </c>
      <c r="BM299" s="343">
        <v>19</v>
      </c>
      <c r="BN299" s="343">
        <v>16</v>
      </c>
      <c r="BO299" s="343">
        <v>2</v>
      </c>
      <c r="BP299" s="343">
        <v>108</v>
      </c>
      <c r="BQ299" s="343">
        <v>1</v>
      </c>
      <c r="BR299" s="343">
        <v>0</v>
      </c>
      <c r="BS299" s="343">
        <v>108</v>
      </c>
      <c r="BT299" s="351">
        <v>42548</v>
      </c>
      <c r="BU299" s="343">
        <v>22</v>
      </c>
      <c r="BV299" s="343">
        <v>22</v>
      </c>
      <c r="BW299" s="343">
        <v>0</v>
      </c>
      <c r="BX299" s="343">
        <v>148</v>
      </c>
      <c r="BY299" s="343">
        <v>1</v>
      </c>
      <c r="BZ299" s="343">
        <v>0</v>
      </c>
      <c r="CA299" s="343">
        <v>148</v>
      </c>
      <c r="CB299" s="343">
        <v>104.667</v>
      </c>
      <c r="CC299" s="343">
        <v>0</v>
      </c>
      <c r="CD299" s="352"/>
      <c r="CE299" s="343">
        <v>3</v>
      </c>
      <c r="CF299" s="160"/>
      <c r="CG299" s="285">
        <v>416.67</v>
      </c>
      <c r="CH299" s="286">
        <v>62.5</v>
      </c>
      <c r="CI299" s="212">
        <v>6</v>
      </c>
      <c r="CJ299" s="298">
        <v>67.01000000000001</v>
      </c>
      <c r="CK299" s="361">
        <v>28.261</v>
      </c>
      <c r="CL299" s="212">
        <v>0</v>
      </c>
    </row>
    <row r="300" ht="14.7" customHeight="1">
      <c r="A300" t="s" s="166">
        <v>102</v>
      </c>
      <c r="B300" t="s" s="167">
        <v>798</v>
      </c>
      <c r="C300" s="318">
        <v>1</v>
      </c>
      <c r="D300" s="260">
        <v>3</v>
      </c>
      <c r="E300" s="170">
        <v>2</v>
      </c>
      <c r="F300" s="319">
        <v>1</v>
      </c>
      <c r="G300" s="342">
        <v>1</v>
      </c>
      <c r="H300" s="343">
        <v>3</v>
      </c>
      <c r="I300" s="343">
        <v>1</v>
      </c>
      <c r="J300" s="344">
        <v>1</v>
      </c>
      <c r="K300" s="175">
        <v>43839</v>
      </c>
      <c r="L300" s="177">
        <v>0</v>
      </c>
      <c r="M300" s="177">
        <v>4</v>
      </c>
      <c r="N300" s="273">
        <v>44224</v>
      </c>
      <c r="O300" t="s" s="179">
        <v>182</v>
      </c>
      <c r="P300" s="1046"/>
      <c r="Q300" t="s" s="181">
        <v>107</v>
      </c>
      <c r="R300" s="182"/>
      <c r="S300" t="s" s="183">
        <v>625</v>
      </c>
      <c r="T300" t="s" s="224">
        <v>626</v>
      </c>
      <c r="U300" s="185">
        <v>24592</v>
      </c>
      <c r="V300" t="s" s="225">
        <v>133</v>
      </c>
      <c r="W300" s="226">
        <v>103</v>
      </c>
      <c r="X300" t="s" s="227">
        <v>627</v>
      </c>
      <c r="Y300" s="228">
        <v>114</v>
      </c>
      <c r="Z300" s="228">
        <v>83</v>
      </c>
      <c r="AA300" s="229">
        <v>104</v>
      </c>
      <c r="AB300" s="191">
        <v>120</v>
      </c>
      <c r="AC300" s="177">
        <v>51.5</v>
      </c>
      <c r="AD300" s="192">
        <f>AC300/AB300</f>
        <v>0.429166666666667</v>
      </c>
      <c r="AE300" s="177">
        <v>82.39130434782609</v>
      </c>
      <c r="AF300" s="192">
        <f>AE300/AB300</f>
        <v>0.686594202898551</v>
      </c>
      <c r="AG300" s="192">
        <f>AC300/AE300</f>
        <v>0.625065963060686</v>
      </c>
      <c r="AH300" t="s" s="321">
        <v>162</v>
      </c>
      <c r="AI300" t="s" s="230">
        <v>120</v>
      </c>
      <c r="AJ300" s="195">
        <v>0</v>
      </c>
      <c r="AK300" s="197">
        <v>4.15897</v>
      </c>
      <c r="AL300" s="197">
        <v>0.50889</v>
      </c>
      <c r="AM300" s="346">
        <v>1.28481</v>
      </c>
      <c r="AN300" s="347">
        <v>2.36527</v>
      </c>
      <c r="AO300" s="347">
        <v>1.7937</v>
      </c>
      <c r="AP300" s="347">
        <v>0.07741000000000001</v>
      </c>
      <c r="AQ300" s="347">
        <v>3.12017</v>
      </c>
      <c r="AR300" s="347">
        <v>0.40149</v>
      </c>
      <c r="AS300" s="347">
        <v>0.78416</v>
      </c>
      <c r="AT300" s="347">
        <v>1.93451</v>
      </c>
      <c r="AU300" s="347">
        <v>4.28179</v>
      </c>
      <c r="AV300" s="347">
        <v>0.5208</v>
      </c>
      <c r="AW300" s="347">
        <v>1.22022</v>
      </c>
      <c r="AX300" s="348">
        <v>2.51464</v>
      </c>
      <c r="AY300" s="195">
        <v>2</v>
      </c>
      <c r="AZ300" s="195">
        <v>1</v>
      </c>
      <c r="BA300" s="254">
        <v>45981</v>
      </c>
      <c r="BB300" s="255">
        <f>BA300/AB300</f>
        <v>383.175</v>
      </c>
      <c r="BC300" s="203">
        <v>0</v>
      </c>
      <c r="BD300" s="350">
        <v>43839</v>
      </c>
      <c r="BE300" s="343">
        <v>9</v>
      </c>
      <c r="BF300" s="343">
        <v>9</v>
      </c>
      <c r="BG300" s="343">
        <v>4</v>
      </c>
      <c r="BH300" s="343">
        <v>56</v>
      </c>
      <c r="BI300" s="343">
        <v>1</v>
      </c>
      <c r="BJ300" s="343">
        <v>0</v>
      </c>
      <c r="BK300" s="343">
        <v>56</v>
      </c>
      <c r="BL300" s="351">
        <v>43412</v>
      </c>
      <c r="BM300" s="343">
        <v>18</v>
      </c>
      <c r="BN300" s="343">
        <v>16</v>
      </c>
      <c r="BO300" s="343">
        <v>2</v>
      </c>
      <c r="BP300" s="343">
        <v>92</v>
      </c>
      <c r="BQ300" s="343">
        <v>1</v>
      </c>
      <c r="BR300" s="343">
        <v>0</v>
      </c>
      <c r="BS300" s="343">
        <v>92</v>
      </c>
      <c r="BT300" s="351">
        <v>42957</v>
      </c>
      <c r="BU300" s="343">
        <v>13</v>
      </c>
      <c r="BV300" s="343">
        <v>13</v>
      </c>
      <c r="BW300" s="343">
        <v>0</v>
      </c>
      <c r="BX300" s="343">
        <v>68</v>
      </c>
      <c r="BY300" s="343">
        <v>2</v>
      </c>
      <c r="BZ300" s="343">
        <v>34</v>
      </c>
      <c r="CA300" s="343">
        <v>102</v>
      </c>
      <c r="CB300" s="343">
        <v>75.667</v>
      </c>
      <c r="CC300" s="343">
        <v>0</v>
      </c>
      <c r="CD300" s="352"/>
      <c r="CE300" s="343">
        <v>1</v>
      </c>
      <c r="CF300" s="160"/>
      <c r="CG300" s="304">
        <v>745.76</v>
      </c>
      <c r="CH300" s="239">
        <v>0</v>
      </c>
      <c r="CI300" s="240">
        <v>0</v>
      </c>
      <c r="CJ300" s="312">
        <v>83.051</v>
      </c>
      <c r="CK300" s="241">
        <v>64</v>
      </c>
      <c r="CL300" s="212">
        <v>0</v>
      </c>
    </row>
    <row r="301" ht="26.55" customHeight="1">
      <c r="A301" t="s" s="166">
        <v>102</v>
      </c>
      <c r="B301" t="s" s="167">
        <v>799</v>
      </c>
      <c r="C301" t="s" s="168">
        <v>104</v>
      </c>
      <c r="D301" s="260">
        <v>3</v>
      </c>
      <c r="E301" s="170">
        <v>2</v>
      </c>
      <c r="F301" s="261">
        <v>5</v>
      </c>
      <c r="G301" s="558"/>
      <c r="H301" s="352"/>
      <c r="I301" s="352"/>
      <c r="J301" s="354"/>
      <c r="K301" s="333">
        <v>44267</v>
      </c>
      <c r="L301" s="177">
        <v>0</v>
      </c>
      <c r="M301" s="177">
        <v>1</v>
      </c>
      <c r="N301" s="178">
        <v>44187</v>
      </c>
      <c r="O301" t="s" s="179">
        <v>220</v>
      </c>
      <c r="P301" t="s" s="310">
        <v>800</v>
      </c>
      <c r="Q301" t="s" s="181">
        <v>107</v>
      </c>
      <c r="R301" s="182"/>
      <c r="S301" t="s" s="183">
        <v>801</v>
      </c>
      <c r="T301" t="s" s="224">
        <v>802</v>
      </c>
      <c r="U301" s="185">
        <v>23947</v>
      </c>
      <c r="V301" t="s" s="225">
        <v>133</v>
      </c>
      <c r="W301" s="226">
        <v>116</v>
      </c>
      <c r="X301" t="s" s="227">
        <v>803</v>
      </c>
      <c r="Y301" s="228">
        <v>110</v>
      </c>
      <c r="Z301" s="228">
        <v>130</v>
      </c>
      <c r="AA301" s="229">
        <v>115</v>
      </c>
      <c r="AB301" s="191">
        <v>90</v>
      </c>
      <c r="AC301" s="177">
        <v>49.1</v>
      </c>
      <c r="AD301" s="192">
        <f>AC301/AB301</f>
        <v>0.545555555555556</v>
      </c>
      <c r="AE301" s="177">
        <v>51.6847826086956</v>
      </c>
      <c r="AF301" s="192">
        <f>AE301/AB301</f>
        <v>0.57427536231884</v>
      </c>
      <c r="AG301" s="192">
        <f>AC301/AE301</f>
        <v>0.949989484752893</v>
      </c>
      <c r="AH301" s="193"/>
      <c r="AI301" t="s" s="194">
        <v>112</v>
      </c>
      <c r="AJ301" s="195">
        <v>0</v>
      </c>
      <c r="AK301" s="197">
        <v>3.27904</v>
      </c>
      <c r="AL301" s="197">
        <v>0.57354</v>
      </c>
      <c r="AM301" s="346"/>
      <c r="AN301" s="347"/>
      <c r="AO301" s="347"/>
      <c r="AP301" s="347"/>
      <c r="AQ301" s="347"/>
      <c r="AR301" s="347"/>
      <c r="AS301" s="347"/>
      <c r="AT301" s="347"/>
      <c r="AU301" s="347"/>
      <c r="AV301" s="347"/>
      <c r="AW301" s="347"/>
      <c r="AX301" s="348"/>
      <c r="AY301" s="234">
        <v>0</v>
      </c>
      <c r="AZ301" s="195">
        <v>1</v>
      </c>
      <c r="BA301" s="254">
        <v>9750</v>
      </c>
      <c r="BB301" s="255">
        <f>BA301/AB301</f>
        <v>108.333333333333</v>
      </c>
      <c r="BC301" s="203">
        <v>0</v>
      </c>
      <c r="BD301" s="967"/>
      <c r="BE301" s="352"/>
      <c r="BF301" s="352"/>
      <c r="BG301" s="352"/>
      <c r="BH301" s="352"/>
      <c r="BI301" s="352"/>
      <c r="BJ301" s="352"/>
      <c r="BK301" s="352"/>
      <c r="BL301" s="351"/>
      <c r="BM301" s="352"/>
      <c r="BN301" s="352"/>
      <c r="BO301" s="352"/>
      <c r="BP301" s="352"/>
      <c r="BQ301" s="352"/>
      <c r="BR301" s="352"/>
      <c r="BS301" s="352"/>
      <c r="BT301" s="351"/>
      <c r="BU301" s="352"/>
      <c r="BV301" s="352"/>
      <c r="BW301" s="352"/>
      <c r="BX301" s="352"/>
      <c r="BY301" s="352"/>
      <c r="BZ301" s="352"/>
      <c r="CA301" s="352"/>
      <c r="CB301" s="352"/>
      <c r="CC301" s="352"/>
      <c r="CD301" s="352"/>
      <c r="CE301" s="352"/>
      <c r="CF301" s="160"/>
      <c r="CG301" s="207">
        <v>238.1</v>
      </c>
      <c r="CH301" s="239">
        <v>0</v>
      </c>
      <c r="CI301" s="240">
        <v>0</v>
      </c>
      <c r="CJ301" s="301">
        <v>92.857</v>
      </c>
      <c r="CK301" s="299">
        <v>62.903</v>
      </c>
      <c r="CL301" s="212">
        <v>0</v>
      </c>
    </row>
    <row r="302" ht="14.7" customHeight="1">
      <c r="A302" t="s" s="166">
        <v>102</v>
      </c>
      <c r="B302" t="s" s="167">
        <v>804</v>
      </c>
      <c r="C302" s="318">
        <v>1</v>
      </c>
      <c r="D302" s="170">
        <v>2</v>
      </c>
      <c r="E302" s="318">
        <v>1</v>
      </c>
      <c r="F302" s="302">
        <v>4</v>
      </c>
      <c r="G302" s="342">
        <v>4</v>
      </c>
      <c r="H302" s="343">
        <v>2</v>
      </c>
      <c r="I302" s="343">
        <v>4</v>
      </c>
      <c r="J302" s="344">
        <v>4</v>
      </c>
      <c r="K302" s="175">
        <v>43560</v>
      </c>
      <c r="L302" s="177">
        <v>0</v>
      </c>
      <c r="M302" s="177">
        <v>1</v>
      </c>
      <c r="N302" s="178">
        <v>44182</v>
      </c>
      <c r="O302" t="s" s="179">
        <v>220</v>
      </c>
      <c r="P302" s="1076"/>
      <c r="Q302" t="s" s="181">
        <v>107</v>
      </c>
      <c r="R302" s="182"/>
      <c r="S302" t="s" s="183">
        <v>805</v>
      </c>
      <c r="T302" t="s" s="224">
        <v>806</v>
      </c>
      <c r="U302" s="185">
        <v>23002</v>
      </c>
      <c r="V302" t="s" s="225">
        <v>110</v>
      </c>
      <c r="W302" s="226">
        <v>74</v>
      </c>
      <c r="X302" t="s" s="227">
        <v>807</v>
      </c>
      <c r="Y302" s="228">
        <v>113</v>
      </c>
      <c r="Z302" s="228">
        <v>124</v>
      </c>
      <c r="AA302" s="229">
        <v>82</v>
      </c>
      <c r="AB302" s="191">
        <v>100</v>
      </c>
      <c r="AC302" s="177">
        <v>72.40000000000001</v>
      </c>
      <c r="AD302" s="192">
        <f>AC302/AB302</f>
        <v>0.724</v>
      </c>
      <c r="AE302" s="177">
        <v>92.85869565217391</v>
      </c>
      <c r="AF302" s="192">
        <f>AE302/AB302</f>
        <v>0.9285869565217389</v>
      </c>
      <c r="AG302" s="192">
        <f>AC302/AE302</f>
        <v>0.7796792695774321</v>
      </c>
      <c r="AH302" t="s" s="321">
        <v>162</v>
      </c>
      <c r="AI302" t="s" s="230">
        <v>120</v>
      </c>
      <c r="AJ302" s="195">
        <v>0</v>
      </c>
      <c r="AK302" s="266">
        <v>3.0191</v>
      </c>
      <c r="AL302" s="197">
        <v>0.5198199999999999</v>
      </c>
      <c r="AM302" s="346">
        <v>1.0431</v>
      </c>
      <c r="AN302" s="347">
        <v>1.45617</v>
      </c>
      <c r="AO302" s="347">
        <v>1.56292</v>
      </c>
      <c r="AP302" s="347">
        <v>0</v>
      </c>
      <c r="AQ302" s="347">
        <v>3.53915</v>
      </c>
      <c r="AR302" s="347">
        <v>0.66132</v>
      </c>
      <c r="AS302" s="347">
        <v>0.82835</v>
      </c>
      <c r="AT302" s="347">
        <v>2.04948</v>
      </c>
      <c r="AU302" s="347">
        <v>2.74028</v>
      </c>
      <c r="AV302" s="347">
        <v>0.32297</v>
      </c>
      <c r="AW302" s="347">
        <v>0.93782</v>
      </c>
      <c r="AX302" s="348">
        <v>1.46129</v>
      </c>
      <c r="AY302" s="195">
        <v>2</v>
      </c>
      <c r="AZ302" s="195">
        <v>1</v>
      </c>
      <c r="BA302" s="254">
        <v>50691</v>
      </c>
      <c r="BB302" s="255">
        <f>BA302/AB302</f>
        <v>506.91</v>
      </c>
      <c r="BC302" s="203">
        <v>0</v>
      </c>
      <c r="BD302" s="350">
        <v>43560</v>
      </c>
      <c r="BE302" s="343">
        <v>21</v>
      </c>
      <c r="BF302" s="343">
        <v>20</v>
      </c>
      <c r="BG302" s="343">
        <v>0</v>
      </c>
      <c r="BH302" s="343">
        <v>120</v>
      </c>
      <c r="BI302" s="343">
        <v>2</v>
      </c>
      <c r="BJ302" s="343">
        <v>60</v>
      </c>
      <c r="BK302" s="343">
        <v>180</v>
      </c>
      <c r="BL302" s="351">
        <v>43168</v>
      </c>
      <c r="BM302" s="343">
        <v>12</v>
      </c>
      <c r="BN302" s="343">
        <v>12</v>
      </c>
      <c r="BO302" s="343">
        <v>0</v>
      </c>
      <c r="BP302" s="343">
        <v>64</v>
      </c>
      <c r="BQ302" s="343">
        <v>1</v>
      </c>
      <c r="BR302" s="343">
        <v>0</v>
      </c>
      <c r="BS302" s="343">
        <v>64</v>
      </c>
      <c r="BT302" s="351">
        <v>42794</v>
      </c>
      <c r="BU302" s="343">
        <v>17</v>
      </c>
      <c r="BV302" s="343">
        <v>17</v>
      </c>
      <c r="BW302" s="343">
        <v>0</v>
      </c>
      <c r="BX302" s="343">
        <v>104</v>
      </c>
      <c r="BY302" s="343">
        <v>2</v>
      </c>
      <c r="BZ302" s="343">
        <v>52</v>
      </c>
      <c r="CA302" s="343">
        <v>156</v>
      </c>
      <c r="CB302" s="343">
        <v>137.333</v>
      </c>
      <c r="CC302" s="343">
        <v>0</v>
      </c>
      <c r="CD302" s="352"/>
      <c r="CE302" s="343">
        <v>1</v>
      </c>
      <c r="CF302" s="160"/>
      <c r="CG302" s="304">
        <v>855.1</v>
      </c>
      <c r="CH302" s="208">
        <v>183.91</v>
      </c>
      <c r="CI302" s="268">
        <v>16</v>
      </c>
      <c r="CJ302" s="312">
        <v>84.946</v>
      </c>
      <c r="CK302" s="325">
        <v>58.3</v>
      </c>
      <c r="CL302" s="212">
        <v>0</v>
      </c>
    </row>
    <row r="303" ht="26.75" customHeight="1">
      <c r="A303" t="s" s="166">
        <v>102</v>
      </c>
      <c r="B303" t="s" s="167">
        <v>808</v>
      </c>
      <c r="C303" t="s" s="887">
        <v>487</v>
      </c>
      <c r="D303" s="749"/>
      <c r="E303" s="749"/>
      <c r="F303" s="888"/>
      <c r="G303" s="558"/>
      <c r="H303" s="352"/>
      <c r="I303" s="352"/>
      <c r="J303" s="354"/>
      <c r="K303" s="175">
        <v>43595</v>
      </c>
      <c r="L303" s="177">
        <v>0</v>
      </c>
      <c r="M303" s="177">
        <v>2</v>
      </c>
      <c r="N303" s="359">
        <v>44130</v>
      </c>
      <c r="O303" t="s" s="179">
        <v>220</v>
      </c>
      <c r="P303" s="1076"/>
      <c r="Q303" t="s" s="181">
        <v>107</v>
      </c>
      <c r="R303" s="182"/>
      <c r="S303" t="s" s="183">
        <v>759</v>
      </c>
      <c r="T303" t="s" s="224">
        <v>760</v>
      </c>
      <c r="U303" s="185">
        <v>24201</v>
      </c>
      <c r="V303" t="s" s="225">
        <v>118</v>
      </c>
      <c r="W303" s="226">
        <v>98</v>
      </c>
      <c r="X303" t="s" s="227">
        <v>761</v>
      </c>
      <c r="Y303" s="228">
        <v>77</v>
      </c>
      <c r="Z303" s="228">
        <v>99</v>
      </c>
      <c r="AA303" s="229">
        <v>113</v>
      </c>
      <c r="AB303" s="191">
        <v>90</v>
      </c>
      <c r="AC303" s="177">
        <v>74.3</v>
      </c>
      <c r="AD303" s="192">
        <f>AC303/AB303</f>
        <v>0.825555555555556</v>
      </c>
      <c r="AE303" s="177">
        <v>77.054347826087</v>
      </c>
      <c r="AF303" s="192">
        <f>AE303/AB303</f>
        <v>0.856159420289856</v>
      </c>
      <c r="AG303" s="192">
        <f>AC303/AE303</f>
        <v>0.964254478769925</v>
      </c>
      <c r="AH303" s="193"/>
      <c r="AI303" t="s" s="230">
        <v>120</v>
      </c>
      <c r="AJ303" s="195">
        <v>0</v>
      </c>
      <c r="AK303" s="266">
        <v>3.22694</v>
      </c>
      <c r="AL303" s="197">
        <v>0.62704</v>
      </c>
      <c r="AM303" s="346">
        <v>1.2972</v>
      </c>
      <c r="AN303" s="347">
        <v>1.30271</v>
      </c>
      <c r="AO303" s="347">
        <v>1.92423</v>
      </c>
      <c r="AP303" s="347">
        <v>0.31488</v>
      </c>
      <c r="AQ303" s="347">
        <v>3.19656</v>
      </c>
      <c r="AR303" s="347">
        <v>0.411</v>
      </c>
      <c r="AS303" s="347">
        <v>0.77873</v>
      </c>
      <c r="AT303" s="347">
        <v>2.00683</v>
      </c>
      <c r="AU303" s="347"/>
      <c r="AV303" s="347"/>
      <c r="AW303" s="347"/>
      <c r="AX303" s="348"/>
      <c r="AY303" s="234">
        <v>0</v>
      </c>
      <c r="AZ303" s="323">
        <v>4</v>
      </c>
      <c r="BA303" s="254">
        <v>4550</v>
      </c>
      <c r="BB303" s="255">
        <f>BA303/AB303</f>
        <v>50.5555555555556</v>
      </c>
      <c r="BC303" s="203">
        <v>0</v>
      </c>
      <c r="BD303" s="350">
        <v>43595</v>
      </c>
      <c r="BE303" t="s" s="1077">
        <v>387</v>
      </c>
      <c r="BF303" t="s" s="1077">
        <v>387</v>
      </c>
      <c r="BG303" t="s" s="1077">
        <v>387</v>
      </c>
      <c r="BH303" t="s" s="1077">
        <v>387</v>
      </c>
      <c r="BI303" t="s" s="1077">
        <v>387</v>
      </c>
      <c r="BJ303" t="s" s="1077">
        <v>387</v>
      </c>
      <c r="BK303" t="s" s="1077">
        <v>387</v>
      </c>
      <c r="BL303" s="351"/>
      <c r="BM303" t="s" s="1077">
        <v>387</v>
      </c>
      <c r="BN303" t="s" s="1077">
        <v>387</v>
      </c>
      <c r="BO303" t="s" s="1077">
        <v>387</v>
      </c>
      <c r="BP303" t="s" s="1077">
        <v>387</v>
      </c>
      <c r="BQ303" t="s" s="1077">
        <v>387</v>
      </c>
      <c r="BR303" t="s" s="1077">
        <v>387</v>
      </c>
      <c r="BS303" t="s" s="1077">
        <v>387</v>
      </c>
      <c r="BT303" s="351"/>
      <c r="BU303" t="s" s="1077">
        <v>387</v>
      </c>
      <c r="BV303" t="s" s="1077">
        <v>387</v>
      </c>
      <c r="BW303" t="s" s="1077">
        <v>387</v>
      </c>
      <c r="BX303" t="s" s="1077">
        <v>387</v>
      </c>
      <c r="BY303" t="s" s="1077">
        <v>387</v>
      </c>
      <c r="BZ303" t="s" s="1077">
        <v>387</v>
      </c>
      <c r="CA303" t="s" s="1077">
        <v>387</v>
      </c>
      <c r="CB303" s="352"/>
      <c r="CC303" s="343">
        <v>0</v>
      </c>
      <c r="CD303" s="352"/>
      <c r="CE303" s="343">
        <v>4</v>
      </c>
      <c r="CF303" s="160"/>
      <c r="CG303" s="285">
        <v>676.0599999999999</v>
      </c>
      <c r="CH303" s="286">
        <v>84.51000000000001</v>
      </c>
      <c r="CI303" s="212">
        <v>6</v>
      </c>
      <c r="CJ303" s="298">
        <v>61.842</v>
      </c>
      <c r="CK303" s="368">
        <v>47.115</v>
      </c>
      <c r="CL303" s="212">
        <v>0</v>
      </c>
    </row>
    <row r="304" ht="14.7" customHeight="1">
      <c r="A304" t="s" s="166">
        <v>102</v>
      </c>
      <c r="B304" t="s" s="167">
        <v>809</v>
      </c>
      <c r="C304" s="318">
        <v>1</v>
      </c>
      <c r="D304" s="170">
        <v>2</v>
      </c>
      <c r="E304" s="318">
        <v>1</v>
      </c>
      <c r="F304" s="341">
        <v>3</v>
      </c>
      <c r="G304" s="1078"/>
      <c r="H304" s="206"/>
      <c r="I304" s="206"/>
      <c r="J304" s="560"/>
      <c r="K304" s="664">
        <v>43762</v>
      </c>
      <c r="L304" s="177">
        <v>0</v>
      </c>
      <c r="M304" s="263">
        <v>0</v>
      </c>
      <c r="N304" t="s" s="253">
        <v>128</v>
      </c>
      <c r="O304" t="s" s="264">
        <v>187</v>
      </c>
      <c r="P304" t="s" s="310">
        <v>810</v>
      </c>
      <c r="Q304" t="s" s="181">
        <v>107</v>
      </c>
      <c r="R304" s="182"/>
      <c r="S304" t="s" s="183">
        <v>188</v>
      </c>
      <c r="T304" t="s" s="184">
        <v>189</v>
      </c>
      <c r="U304" s="185">
        <v>23507</v>
      </c>
      <c r="V304" t="s" s="186">
        <v>145</v>
      </c>
      <c r="W304" s="187">
        <v>99</v>
      </c>
      <c r="X304" t="s" s="188">
        <v>190</v>
      </c>
      <c r="Y304" s="189">
        <v>98</v>
      </c>
      <c r="Z304" s="189">
        <v>98</v>
      </c>
      <c r="AA304" s="190">
        <v>98</v>
      </c>
      <c r="AB304" s="191">
        <v>169</v>
      </c>
      <c r="AC304" s="177">
        <v>140.6</v>
      </c>
      <c r="AD304" s="192">
        <f>AC304/AB304</f>
        <v>0.8319526627218931</v>
      </c>
      <c r="AE304" s="177">
        <v>150.554347826087</v>
      </c>
      <c r="AF304" s="192">
        <f>AE304/AB304</f>
        <v>0.890854129148444</v>
      </c>
      <c r="AG304" s="192">
        <f>AC304/AE304</f>
        <v>0.9338820301783261</v>
      </c>
      <c r="AH304" t="s" s="321">
        <v>162</v>
      </c>
      <c r="AI304" t="s" s="230">
        <v>120</v>
      </c>
      <c r="AJ304" s="349">
        <v>1</v>
      </c>
      <c r="AK304" s="322">
        <v>2.88469</v>
      </c>
      <c r="AL304" s="266">
        <v>0.41469</v>
      </c>
      <c r="AM304" s="198"/>
      <c r="AN304" s="199"/>
      <c r="AO304" s="199"/>
      <c r="AP304" s="199"/>
      <c r="AQ304" s="199"/>
      <c r="AR304" s="199"/>
      <c r="AS304" s="199"/>
      <c r="AT304" s="199"/>
      <c r="AU304" s="199"/>
      <c r="AV304" s="199"/>
      <c r="AW304" s="199"/>
      <c r="AX304" s="200"/>
      <c r="AY304" s="323">
        <v>10</v>
      </c>
      <c r="AZ304" s="323">
        <v>4</v>
      </c>
      <c r="BA304" s="201">
        <v>147947</v>
      </c>
      <c r="BB304" s="202">
        <f>BA304/AB304</f>
        <v>875.4260355029591</v>
      </c>
      <c r="BC304" s="203">
        <v>0</v>
      </c>
      <c r="BD304" s="1079"/>
      <c r="BE304" s="206"/>
      <c r="BF304" s="206"/>
      <c r="BG304" s="206"/>
      <c r="BH304" s="206"/>
      <c r="BI304" s="206"/>
      <c r="BJ304" s="206"/>
      <c r="BK304" s="206"/>
      <c r="BL304" s="205"/>
      <c r="BM304" s="206"/>
      <c r="BN304" s="206"/>
      <c r="BO304" s="206"/>
      <c r="BP304" s="206"/>
      <c r="BQ304" s="206"/>
      <c r="BR304" s="206"/>
      <c r="BS304" s="206"/>
      <c r="BT304" s="205"/>
      <c r="BU304" s="206"/>
      <c r="BV304" s="206"/>
      <c r="BW304" s="206"/>
      <c r="BX304" s="206"/>
      <c r="BY304" s="206"/>
      <c r="BZ304" s="206"/>
      <c r="CA304" s="206"/>
      <c r="CB304" s="206"/>
      <c r="CC304" s="206"/>
      <c r="CD304" s="206"/>
      <c r="CE304" s="206"/>
      <c r="CF304" s="160"/>
      <c r="CG304" s="304">
        <v>710.34</v>
      </c>
      <c r="CH304" s="286">
        <v>68.97</v>
      </c>
      <c r="CI304" s="268">
        <v>10</v>
      </c>
      <c r="CJ304" s="298">
        <v>79.021</v>
      </c>
      <c r="CK304" s="368">
        <v>54.887</v>
      </c>
      <c r="CL304" s="212">
        <v>0</v>
      </c>
    </row>
    <row r="305" ht="26.55" customHeight="1">
      <c r="A305" t="s" s="166">
        <v>102</v>
      </c>
      <c r="B305" t="s" s="167">
        <v>811</v>
      </c>
      <c r="C305" s="213">
        <v>3</v>
      </c>
      <c r="D305" s="214">
        <v>4</v>
      </c>
      <c r="E305" s="357">
        <v>2</v>
      </c>
      <c r="F305" s="563">
        <v>4</v>
      </c>
      <c r="G305" s="216"/>
      <c r="H305" s="217"/>
      <c r="I305" s="217"/>
      <c r="J305" s="218"/>
      <c r="K305" s="1050">
        <v>43762</v>
      </c>
      <c r="L305" s="221">
        <v>0</v>
      </c>
      <c r="M305" s="221">
        <v>1</v>
      </c>
      <c r="N305" s="273">
        <v>44203</v>
      </c>
      <c r="O305" t="s" s="179">
        <v>187</v>
      </c>
      <c r="P305" t="s" s="310">
        <v>812</v>
      </c>
      <c r="Q305" t="s" s="181">
        <v>107</v>
      </c>
      <c r="R305" s="182"/>
      <c r="S305" t="s" s="183">
        <v>813</v>
      </c>
      <c r="T305" t="s" s="224">
        <v>392</v>
      </c>
      <c r="U305" s="185">
        <v>22844</v>
      </c>
      <c r="V305" t="s" s="225">
        <v>133</v>
      </c>
      <c r="W305" s="226">
        <v>40</v>
      </c>
      <c r="X305" t="s" s="227">
        <v>206</v>
      </c>
      <c r="Y305" s="228">
        <v>52</v>
      </c>
      <c r="Z305" s="228">
        <v>101</v>
      </c>
      <c r="AA305" s="229">
        <v>47</v>
      </c>
      <c r="AB305" s="191">
        <v>118</v>
      </c>
      <c r="AC305" s="177">
        <v>87.90000000000001</v>
      </c>
      <c r="AD305" s="192">
        <f>AC305/AB305</f>
        <v>0.744915254237288</v>
      </c>
      <c r="AE305" s="177">
        <v>101.554347826087</v>
      </c>
      <c r="AF305" s="192">
        <f>AE305/AB305</f>
        <v>0.8606300663227709</v>
      </c>
      <c r="AG305" s="192">
        <f>AC305/AE305</f>
        <v>0.865546398373113</v>
      </c>
      <c r="AH305" s="193"/>
      <c r="AI305" t="s" s="230">
        <v>120</v>
      </c>
      <c r="AJ305" s="195">
        <v>0</v>
      </c>
      <c r="AK305" s="197">
        <v>3.62467</v>
      </c>
      <c r="AL305" s="197">
        <v>0.6485300000000001</v>
      </c>
      <c r="AM305" s="231"/>
      <c r="AN305" s="232"/>
      <c r="AO305" s="232"/>
      <c r="AP305" s="232"/>
      <c r="AQ305" s="232"/>
      <c r="AR305" s="232"/>
      <c r="AS305" s="232"/>
      <c r="AT305" s="232"/>
      <c r="AU305" s="232"/>
      <c r="AV305" s="232"/>
      <c r="AW305" s="232"/>
      <c r="AX305" s="233"/>
      <c r="AY305" s="234">
        <v>0</v>
      </c>
      <c r="AZ305" s="195">
        <v>0</v>
      </c>
      <c r="BA305" s="235">
        <v>0</v>
      </c>
      <c r="BB305" s="255">
        <f>BA305/AB305</f>
        <v>0</v>
      </c>
      <c r="BC305" s="203">
        <v>0</v>
      </c>
      <c r="BD305" s="237"/>
      <c r="BE305" s="217"/>
      <c r="BF305" s="217"/>
      <c r="BG305" s="217"/>
      <c r="BH305" s="217"/>
      <c r="BI305" s="217"/>
      <c r="BJ305" s="217"/>
      <c r="BK305" s="217"/>
      <c r="BL305" s="238"/>
      <c r="BM305" s="217"/>
      <c r="BN305" s="217"/>
      <c r="BO305" s="217"/>
      <c r="BP305" s="217"/>
      <c r="BQ305" s="217"/>
      <c r="BR305" s="217"/>
      <c r="BS305" s="217"/>
      <c r="BT305" s="238"/>
      <c r="BU305" s="217"/>
      <c r="BV305" s="217"/>
      <c r="BW305" s="217"/>
      <c r="BX305" s="217"/>
      <c r="BY305" s="217"/>
      <c r="BZ305" s="217"/>
      <c r="CA305" s="217"/>
      <c r="CB305" s="217"/>
      <c r="CC305" s="217"/>
      <c r="CD305" s="217"/>
      <c r="CE305" s="217"/>
      <c r="CF305" s="218"/>
      <c r="CG305" s="303">
        <v>1033.71</v>
      </c>
      <c r="CH305" s="208">
        <v>258.43</v>
      </c>
      <c r="CI305" s="209">
        <v>23</v>
      </c>
      <c r="CJ305" s="301">
        <v>92.045</v>
      </c>
      <c r="CK305" s="299">
        <v>77.30500000000001</v>
      </c>
      <c r="CL305" s="212">
        <v>0</v>
      </c>
    </row>
    <row r="306" ht="14.7" customHeight="1">
      <c r="A306" t="s" s="166">
        <v>102</v>
      </c>
      <c r="B306" t="s" s="167">
        <v>814</v>
      </c>
      <c r="C306" s="243">
        <v>4</v>
      </c>
      <c r="D306" s="242">
        <v>2</v>
      </c>
      <c r="E306" s="374">
        <v>3</v>
      </c>
      <c r="F306" s="1004">
        <v>4</v>
      </c>
      <c r="G306" s="246">
        <v>5</v>
      </c>
      <c r="H306" s="247">
        <v>2</v>
      </c>
      <c r="I306" s="247">
        <v>5</v>
      </c>
      <c r="J306" s="248">
        <v>2</v>
      </c>
      <c r="K306" s="249">
        <v>43510</v>
      </c>
      <c r="L306" s="250">
        <v>0</v>
      </c>
      <c r="M306" s="250">
        <v>2</v>
      </c>
      <c r="N306" s="178">
        <v>44124</v>
      </c>
      <c r="O306" t="s" s="179">
        <v>187</v>
      </c>
      <c r="P306" s="1044"/>
      <c r="Q306" t="s" s="181">
        <v>107</v>
      </c>
      <c r="R306" s="182"/>
      <c r="S306" t="s" s="183">
        <v>265</v>
      </c>
      <c r="T306" t="s" s="224">
        <v>266</v>
      </c>
      <c r="U306" s="185">
        <v>22901</v>
      </c>
      <c r="V306" t="s" s="225">
        <v>172</v>
      </c>
      <c r="W306" s="226">
        <v>7</v>
      </c>
      <c r="X306" t="s" s="561">
        <v>267</v>
      </c>
      <c r="Y306" s="562">
        <v>18</v>
      </c>
      <c r="Z306" s="228">
        <v>2</v>
      </c>
      <c r="AA306" s="229">
        <v>43</v>
      </c>
      <c r="AB306" s="191">
        <v>105</v>
      </c>
      <c r="AC306" s="177">
        <v>88</v>
      </c>
      <c r="AD306" s="192">
        <f>AC306/AB306</f>
        <v>0.838095238095238</v>
      </c>
      <c r="AE306" s="177">
        <v>93.75</v>
      </c>
      <c r="AF306" s="192">
        <f>AE306/AB306</f>
        <v>0.892857142857143</v>
      </c>
      <c r="AG306" s="192">
        <f>AC306/AE306</f>
        <v>0.938666666666667</v>
      </c>
      <c r="AH306" s="193"/>
      <c r="AI306" t="s" s="230">
        <v>120</v>
      </c>
      <c r="AJ306" s="195">
        <v>0</v>
      </c>
      <c r="AK306" s="197">
        <v>3.34492</v>
      </c>
      <c r="AL306" s="322">
        <v>0.36539</v>
      </c>
      <c r="AM306" s="231">
        <v>0.9591499999999999</v>
      </c>
      <c r="AN306" s="232">
        <v>2.02037</v>
      </c>
      <c r="AO306" s="232">
        <v>1.32455</v>
      </c>
      <c r="AP306" s="232">
        <v>0.18724</v>
      </c>
      <c r="AQ306" s="232">
        <v>3.13227</v>
      </c>
      <c r="AR306" s="232">
        <v>0.38735</v>
      </c>
      <c r="AS306" s="232">
        <v>0.7569</v>
      </c>
      <c r="AT306" s="232">
        <v>1.98803</v>
      </c>
      <c r="AU306" s="232">
        <v>3.43038</v>
      </c>
      <c r="AV306" s="232">
        <v>0.3876</v>
      </c>
      <c r="AW306" s="232">
        <v>0.94375</v>
      </c>
      <c r="AX306" s="233">
        <v>2.09014</v>
      </c>
      <c r="AY306" s="195">
        <v>2</v>
      </c>
      <c r="AZ306" s="195">
        <v>1</v>
      </c>
      <c r="BA306" s="254">
        <v>9623</v>
      </c>
      <c r="BB306" s="255">
        <f>BA306/AB306</f>
        <v>91.647619047619</v>
      </c>
      <c r="BC306" s="203">
        <v>0</v>
      </c>
      <c r="BD306" s="256">
        <v>43510</v>
      </c>
      <c r="BE306" s="247">
        <v>12</v>
      </c>
      <c r="BF306" s="247">
        <v>12</v>
      </c>
      <c r="BG306" s="247">
        <v>0</v>
      </c>
      <c r="BH306" s="247">
        <v>44</v>
      </c>
      <c r="BI306" s="247">
        <v>1</v>
      </c>
      <c r="BJ306" s="247">
        <v>0</v>
      </c>
      <c r="BK306" s="247">
        <v>44</v>
      </c>
      <c r="BL306" s="238">
        <v>43041</v>
      </c>
      <c r="BM306" s="247">
        <v>10</v>
      </c>
      <c r="BN306" s="247">
        <v>7</v>
      </c>
      <c r="BO306" s="247">
        <v>3</v>
      </c>
      <c r="BP306" s="247">
        <v>92</v>
      </c>
      <c r="BQ306" s="247">
        <v>1</v>
      </c>
      <c r="BR306" s="247">
        <v>0</v>
      </c>
      <c r="BS306" s="247">
        <v>92</v>
      </c>
      <c r="BT306" s="238">
        <v>42657</v>
      </c>
      <c r="BU306" s="247">
        <v>12</v>
      </c>
      <c r="BV306" s="247">
        <v>12</v>
      </c>
      <c r="BW306" s="247">
        <v>0</v>
      </c>
      <c r="BX306" s="247">
        <v>60</v>
      </c>
      <c r="BY306" s="247">
        <v>1</v>
      </c>
      <c r="BZ306" s="247">
        <v>0</v>
      </c>
      <c r="CA306" s="247">
        <v>60</v>
      </c>
      <c r="CB306" s="247">
        <v>62.667</v>
      </c>
      <c r="CC306" s="247">
        <v>0</v>
      </c>
      <c r="CD306" s="217"/>
      <c r="CE306" s="247">
        <v>1</v>
      </c>
      <c r="CF306" s="218"/>
      <c r="CG306" s="207">
        <v>351.65</v>
      </c>
      <c r="CH306" s="239">
        <v>0</v>
      </c>
      <c r="CI306" s="240">
        <v>0</v>
      </c>
      <c r="CJ306" s="210">
        <v>96.703</v>
      </c>
      <c r="CK306" s="267">
        <v>99.057</v>
      </c>
      <c r="CL306" s="212">
        <v>0</v>
      </c>
    </row>
    <row r="307" ht="14.7" customHeight="1">
      <c r="A307" t="s" s="166">
        <v>102</v>
      </c>
      <c r="B307" t="s" s="167">
        <v>815</v>
      </c>
      <c r="C307" s="318">
        <v>1</v>
      </c>
      <c r="D307" s="170">
        <v>2</v>
      </c>
      <c r="E307" s="318">
        <v>1</v>
      </c>
      <c r="F307" s="302">
        <v>4</v>
      </c>
      <c r="G307" s="330">
        <v>4</v>
      </c>
      <c r="H307" s="331">
        <v>2</v>
      </c>
      <c r="I307" s="331">
        <v>2</v>
      </c>
      <c r="J307" s="332">
        <v>5</v>
      </c>
      <c r="K307" s="175">
        <v>43626</v>
      </c>
      <c r="L307" s="177">
        <v>0</v>
      </c>
      <c r="M307" s="177">
        <v>2</v>
      </c>
      <c r="N307" s="289">
        <v>44217</v>
      </c>
      <c r="O307" t="s" s="179">
        <v>187</v>
      </c>
      <c r="P307" s="1045"/>
      <c r="Q307" t="s" s="181">
        <v>107</v>
      </c>
      <c r="R307" s="182"/>
      <c r="S307" t="s" s="183">
        <v>612</v>
      </c>
      <c r="T307" t="s" s="224">
        <v>613</v>
      </c>
      <c r="U307" s="185">
        <v>23320</v>
      </c>
      <c r="V307" t="s" s="225">
        <v>110</v>
      </c>
      <c r="W307" s="226">
        <v>36</v>
      </c>
      <c r="X307" t="s" s="227">
        <v>614</v>
      </c>
      <c r="Y307" s="228">
        <v>37</v>
      </c>
      <c r="Z307" s="228">
        <v>29</v>
      </c>
      <c r="AA307" s="229">
        <v>38</v>
      </c>
      <c r="AB307" s="191">
        <v>180</v>
      </c>
      <c r="AC307" s="177">
        <v>131.1</v>
      </c>
      <c r="AD307" s="192">
        <f>AC307/AB307</f>
        <v>0.7283333333333331</v>
      </c>
      <c r="AE307" s="177">
        <v>173.760869565217</v>
      </c>
      <c r="AF307" s="192">
        <f>AE307/AB307</f>
        <v>0.965338164251206</v>
      </c>
      <c r="AG307" s="192">
        <f>AC307/AE307</f>
        <v>0.754485174527713</v>
      </c>
      <c r="AH307" t="s" s="321">
        <v>162</v>
      </c>
      <c r="AI307" t="s" s="230">
        <v>120</v>
      </c>
      <c r="AJ307" s="195">
        <v>0</v>
      </c>
      <c r="AK307" s="197">
        <v>3.25542</v>
      </c>
      <c r="AL307" s="322">
        <v>0.38765</v>
      </c>
      <c r="AM307" s="335">
        <v>1.06214</v>
      </c>
      <c r="AN307" s="336">
        <v>1.80563</v>
      </c>
      <c r="AO307" s="336">
        <v>1.44979</v>
      </c>
      <c r="AP307" s="336">
        <v>0.06221</v>
      </c>
      <c r="AQ307" s="336">
        <v>3.2142</v>
      </c>
      <c r="AR307" s="336">
        <v>0.39391</v>
      </c>
      <c r="AS307" s="336">
        <v>0.75918</v>
      </c>
      <c r="AT307" s="336">
        <v>2.0611</v>
      </c>
      <c r="AU307" s="336">
        <v>3.2535</v>
      </c>
      <c r="AV307" s="336">
        <v>0.40435</v>
      </c>
      <c r="AW307" s="336">
        <v>1.04193</v>
      </c>
      <c r="AX307" s="337">
        <v>1.80176</v>
      </c>
      <c r="AY307" s="323">
        <v>22</v>
      </c>
      <c r="AZ307" s="195">
        <v>2</v>
      </c>
      <c r="BA307" s="324">
        <v>92405</v>
      </c>
      <c r="BB307" s="255">
        <f>BA307/AB307</f>
        <v>513.361111111111</v>
      </c>
      <c r="BC307" s="203">
        <v>0</v>
      </c>
      <c r="BD307" s="338">
        <v>43626</v>
      </c>
      <c r="BE307" s="331">
        <v>24</v>
      </c>
      <c r="BF307" s="331">
        <v>22</v>
      </c>
      <c r="BG307" s="331">
        <v>2</v>
      </c>
      <c r="BH307" s="331">
        <v>140</v>
      </c>
      <c r="BI307" s="331">
        <v>2</v>
      </c>
      <c r="BJ307" s="331">
        <v>70</v>
      </c>
      <c r="BK307" s="331">
        <v>210</v>
      </c>
      <c r="BL307" s="339">
        <v>42986</v>
      </c>
      <c r="BM307" s="331">
        <v>12</v>
      </c>
      <c r="BN307" s="331">
        <v>8</v>
      </c>
      <c r="BO307" s="331">
        <v>4</v>
      </c>
      <c r="BP307" s="331">
        <v>88</v>
      </c>
      <c r="BQ307" s="331">
        <v>1</v>
      </c>
      <c r="BR307" s="331">
        <v>0</v>
      </c>
      <c r="BS307" s="331">
        <v>88</v>
      </c>
      <c r="BT307" s="339">
        <v>42607</v>
      </c>
      <c r="BU307" s="331">
        <v>11</v>
      </c>
      <c r="BV307" s="331">
        <v>11</v>
      </c>
      <c r="BW307" s="331">
        <v>0</v>
      </c>
      <c r="BX307" s="331">
        <v>52</v>
      </c>
      <c r="BY307" s="331">
        <v>1</v>
      </c>
      <c r="BZ307" s="331">
        <v>0</v>
      </c>
      <c r="CA307" s="331">
        <v>52</v>
      </c>
      <c r="CB307" s="331">
        <v>143</v>
      </c>
      <c r="CC307" s="331">
        <v>0</v>
      </c>
      <c r="CD307" s="340"/>
      <c r="CE307" s="331">
        <v>2</v>
      </c>
      <c r="CF307" s="218"/>
      <c r="CG307" s="285">
        <v>439.49</v>
      </c>
      <c r="CH307" s="239">
        <v>12.74</v>
      </c>
      <c r="CI307" s="240">
        <v>2</v>
      </c>
      <c r="CJ307" s="210">
        <v>93.252</v>
      </c>
      <c r="CK307" s="267">
        <v>98.23</v>
      </c>
      <c r="CL307" s="212">
        <v>0</v>
      </c>
    </row>
    <row r="308" ht="14.7" customHeight="1">
      <c r="A308" t="s" s="166">
        <v>102</v>
      </c>
      <c r="B308" t="s" s="167">
        <v>816</v>
      </c>
      <c r="C308" s="260">
        <v>3</v>
      </c>
      <c r="D308" s="170">
        <v>2</v>
      </c>
      <c r="E308" s="170">
        <v>2</v>
      </c>
      <c r="F308" s="261">
        <v>5</v>
      </c>
      <c r="G308" s="172">
        <v>5</v>
      </c>
      <c r="H308" s="173">
        <v>2</v>
      </c>
      <c r="I308" s="173">
        <v>5</v>
      </c>
      <c r="J308" s="174">
        <v>5</v>
      </c>
      <c r="K308" s="300">
        <v>43440</v>
      </c>
      <c r="L308" s="176">
        <v>44154</v>
      </c>
      <c r="M308" s="177">
        <v>3</v>
      </c>
      <c r="N308" s="289">
        <v>44229</v>
      </c>
      <c r="O308" t="s" s="179">
        <v>187</v>
      </c>
      <c r="P308" s="1046"/>
      <c r="Q308" t="s" s="181">
        <v>107</v>
      </c>
      <c r="R308" s="182"/>
      <c r="S308" t="s" s="183">
        <v>143</v>
      </c>
      <c r="T308" t="s" s="224">
        <v>179</v>
      </c>
      <c r="U308" s="185">
        <v>23228</v>
      </c>
      <c r="V308" t="s" s="225">
        <v>110</v>
      </c>
      <c r="W308" s="226">
        <v>28</v>
      </c>
      <c r="X308" t="s" s="227">
        <v>180</v>
      </c>
      <c r="Y308" s="228">
        <v>25</v>
      </c>
      <c r="Z308" s="228">
        <v>13</v>
      </c>
      <c r="AA308" s="229">
        <v>26</v>
      </c>
      <c r="AB308" s="191">
        <v>180</v>
      </c>
      <c r="AC308" s="177">
        <v>122.2</v>
      </c>
      <c r="AD308" s="192">
        <f>AC308/AB308</f>
        <v>0.678888888888889</v>
      </c>
      <c r="AE308" s="177">
        <v>168.141304347826</v>
      </c>
      <c r="AF308" s="192">
        <f>AE308/AB308</f>
        <v>0.934118357487922</v>
      </c>
      <c r="AG308" s="192">
        <f>AC308/AE308</f>
        <v>0.726769668368996</v>
      </c>
      <c r="AH308" s="193"/>
      <c r="AI308" t="s" s="230">
        <v>120</v>
      </c>
      <c r="AJ308" s="195">
        <v>0</v>
      </c>
      <c r="AK308" s="197">
        <v>3.52808</v>
      </c>
      <c r="AL308" s="197">
        <v>0.5803</v>
      </c>
      <c r="AM308" s="198">
        <v>1.01615</v>
      </c>
      <c r="AN308" s="199">
        <v>1.93163</v>
      </c>
      <c r="AO308" s="199">
        <v>1.59645</v>
      </c>
      <c r="AP308" s="199">
        <v>0.10229</v>
      </c>
      <c r="AQ308" s="199">
        <v>3.33873</v>
      </c>
      <c r="AR308" s="199">
        <v>0.49142</v>
      </c>
      <c r="AS308" s="199">
        <v>0.76953</v>
      </c>
      <c r="AT308" s="199">
        <v>2.07779</v>
      </c>
      <c r="AU308" s="199">
        <v>3.39448</v>
      </c>
      <c r="AV308" s="199">
        <v>0.48519</v>
      </c>
      <c r="AW308" s="199">
        <v>0.98342</v>
      </c>
      <c r="AX308" s="200">
        <v>1.91201</v>
      </c>
      <c r="AY308" s="349">
        <v>6</v>
      </c>
      <c r="AZ308" s="195">
        <v>2</v>
      </c>
      <c r="BA308" s="324">
        <v>86454</v>
      </c>
      <c r="BB308" s="255">
        <f>BA308/AB308</f>
        <v>480.3</v>
      </c>
      <c r="BC308" s="323">
        <v>1</v>
      </c>
      <c r="BD308" s="204">
        <v>43440</v>
      </c>
      <c r="BE308" s="173">
        <v>10</v>
      </c>
      <c r="BF308" s="173">
        <v>8</v>
      </c>
      <c r="BG308" s="173">
        <v>4</v>
      </c>
      <c r="BH308" s="173">
        <v>64</v>
      </c>
      <c r="BI308" s="173">
        <v>2</v>
      </c>
      <c r="BJ308" s="173">
        <v>32</v>
      </c>
      <c r="BK308" s="173">
        <v>96</v>
      </c>
      <c r="BL308" s="205">
        <v>43006</v>
      </c>
      <c r="BM308" s="173">
        <v>11</v>
      </c>
      <c r="BN308" s="173">
        <v>10</v>
      </c>
      <c r="BO308" s="173">
        <v>1</v>
      </c>
      <c r="BP308" s="173">
        <v>52</v>
      </c>
      <c r="BQ308" s="173">
        <v>1</v>
      </c>
      <c r="BR308" s="173">
        <v>0</v>
      </c>
      <c r="BS308" s="173">
        <v>52</v>
      </c>
      <c r="BT308" s="205">
        <v>42579</v>
      </c>
      <c r="BU308" s="173">
        <v>8</v>
      </c>
      <c r="BV308" s="173">
        <v>8</v>
      </c>
      <c r="BW308" s="173">
        <v>0</v>
      </c>
      <c r="BX308" s="173">
        <v>36</v>
      </c>
      <c r="BY308" s="173">
        <v>1</v>
      </c>
      <c r="BZ308" s="173">
        <v>0</v>
      </c>
      <c r="CA308" s="173">
        <v>36</v>
      </c>
      <c r="CB308" s="173">
        <v>71.333</v>
      </c>
      <c r="CC308" s="173">
        <v>0</v>
      </c>
      <c r="CD308" s="206"/>
      <c r="CE308" s="173">
        <v>3</v>
      </c>
      <c r="CF308" s="360"/>
      <c r="CG308" s="828">
        <v>725.49</v>
      </c>
      <c r="CH308" s="239">
        <v>45.75</v>
      </c>
      <c r="CI308" s="212">
        <v>7</v>
      </c>
      <c r="CJ308" s="301">
        <v>94.41</v>
      </c>
      <c r="CK308" s="329">
        <v>99.123</v>
      </c>
      <c r="CL308" s="212">
        <v>0</v>
      </c>
    </row>
    <row r="309" ht="14.7" customHeight="1">
      <c r="A309" t="s" s="166">
        <v>102</v>
      </c>
      <c r="B309" t="s" s="167">
        <v>817</v>
      </c>
      <c r="C309" s="170">
        <v>2</v>
      </c>
      <c r="D309" s="318">
        <v>1</v>
      </c>
      <c r="E309" s="260">
        <v>3</v>
      </c>
      <c r="F309" s="171">
        <v>2</v>
      </c>
      <c r="G309" s="246">
        <v>2</v>
      </c>
      <c r="H309" s="247">
        <v>1</v>
      </c>
      <c r="I309" s="247">
        <v>3</v>
      </c>
      <c r="J309" s="248">
        <v>1</v>
      </c>
      <c r="K309" s="333">
        <v>44308</v>
      </c>
      <c r="L309" s="177">
        <v>0</v>
      </c>
      <c r="M309" s="177">
        <v>1</v>
      </c>
      <c r="N309" s="178">
        <v>44118</v>
      </c>
      <c r="O309" t="s" s="179">
        <v>187</v>
      </c>
      <c r="P309" s="1076"/>
      <c r="Q309" t="s" s="181">
        <v>107</v>
      </c>
      <c r="R309" s="182"/>
      <c r="S309" t="s" s="183">
        <v>818</v>
      </c>
      <c r="T309" t="s" s="224">
        <v>819</v>
      </c>
      <c r="U309" s="185">
        <v>23093</v>
      </c>
      <c r="V309" t="s" s="225">
        <v>133</v>
      </c>
      <c r="W309" s="226">
        <v>2</v>
      </c>
      <c r="X309" t="s" s="227">
        <v>297</v>
      </c>
      <c r="Y309" s="228">
        <v>76</v>
      </c>
      <c r="Z309" s="228">
        <v>76</v>
      </c>
      <c r="AA309" s="229">
        <v>52</v>
      </c>
      <c r="AB309" s="191">
        <v>90</v>
      </c>
      <c r="AC309" s="177">
        <v>64</v>
      </c>
      <c r="AD309" s="192">
        <f>AC309/AB309</f>
        <v>0.711111111111111</v>
      </c>
      <c r="AE309" s="177">
        <v>77.35869565217391</v>
      </c>
      <c r="AF309" s="192">
        <f>AE309/AB309</f>
        <v>0.859541062801932</v>
      </c>
      <c r="AG309" s="192">
        <f>AC309/AE309</f>
        <v>0.827314879865112</v>
      </c>
      <c r="AH309" s="193"/>
      <c r="AI309" t="s" s="230">
        <v>120</v>
      </c>
      <c r="AJ309" s="195">
        <v>0</v>
      </c>
      <c r="AK309" s="266">
        <v>3.18127</v>
      </c>
      <c r="AL309" s="322">
        <v>0.23537</v>
      </c>
      <c r="AM309" s="231">
        <v>1.21197</v>
      </c>
      <c r="AN309" s="232">
        <v>1.73393</v>
      </c>
      <c r="AO309" s="232">
        <v>1.44734</v>
      </c>
      <c r="AP309" s="232">
        <v>0.06128</v>
      </c>
      <c r="AQ309" s="232">
        <v>2.9934</v>
      </c>
      <c r="AR309" s="232">
        <v>0.36993</v>
      </c>
      <c r="AS309" s="232">
        <v>0.69992</v>
      </c>
      <c r="AT309" s="232">
        <v>1.92355</v>
      </c>
      <c r="AU309" s="232">
        <v>3.41392</v>
      </c>
      <c r="AV309" s="232">
        <v>0.26143</v>
      </c>
      <c r="AW309" s="232">
        <v>1.28958</v>
      </c>
      <c r="AX309" s="233">
        <v>1.85395</v>
      </c>
      <c r="AY309" s="349">
        <v>7</v>
      </c>
      <c r="AZ309" s="195">
        <v>1</v>
      </c>
      <c r="BA309" s="324">
        <v>99905</v>
      </c>
      <c r="BB309" s="548">
        <f>BA309/AB309</f>
        <v>1110.055555555560</v>
      </c>
      <c r="BC309" s="1080">
        <v>1</v>
      </c>
      <c r="BD309" s="256">
        <v>44308</v>
      </c>
      <c r="BE309" s="247">
        <v>7</v>
      </c>
      <c r="BF309" s="247">
        <v>7</v>
      </c>
      <c r="BG309" s="247">
        <v>0</v>
      </c>
      <c r="BH309" s="247">
        <v>36</v>
      </c>
      <c r="BI309" s="247">
        <v>1</v>
      </c>
      <c r="BJ309" s="247">
        <v>0</v>
      </c>
      <c r="BK309" s="247">
        <v>36</v>
      </c>
      <c r="BL309" s="238">
        <v>43377</v>
      </c>
      <c r="BM309" s="247">
        <v>16</v>
      </c>
      <c r="BN309" s="247">
        <v>3</v>
      </c>
      <c r="BO309" s="247">
        <v>13</v>
      </c>
      <c r="BP309" s="247">
        <v>96</v>
      </c>
      <c r="BQ309" s="247">
        <v>1</v>
      </c>
      <c r="BR309" s="247">
        <v>0</v>
      </c>
      <c r="BS309" s="247">
        <v>96</v>
      </c>
      <c r="BT309" s="238">
        <v>42964</v>
      </c>
      <c r="BU309" s="247">
        <v>5</v>
      </c>
      <c r="BV309" s="247">
        <v>5</v>
      </c>
      <c r="BW309" s="247">
        <v>0</v>
      </c>
      <c r="BX309" s="247">
        <v>20</v>
      </c>
      <c r="BY309" s="247">
        <v>1</v>
      </c>
      <c r="BZ309" s="247">
        <v>0</v>
      </c>
      <c r="CA309" s="247">
        <v>20</v>
      </c>
      <c r="CB309" s="247">
        <v>53.333</v>
      </c>
      <c r="CC309" s="247">
        <v>0</v>
      </c>
      <c r="CD309" s="217"/>
      <c r="CE309" s="247">
        <v>2</v>
      </c>
      <c r="CF309" s="218"/>
      <c r="CG309" s="285">
        <v>486.11</v>
      </c>
      <c r="CH309" s="286">
        <v>55.56</v>
      </c>
      <c r="CI309" s="240">
        <v>4</v>
      </c>
      <c r="CJ309" s="301">
        <v>93.056</v>
      </c>
      <c r="CK309" s="329">
        <v>100</v>
      </c>
      <c r="CL309" s="212">
        <v>0</v>
      </c>
    </row>
    <row r="310" ht="14.7" customHeight="1">
      <c r="A310" t="s" s="166">
        <v>102</v>
      </c>
      <c r="B310" t="s" s="167">
        <v>820</v>
      </c>
      <c r="C310" s="318">
        <v>1</v>
      </c>
      <c r="D310" s="318">
        <v>1</v>
      </c>
      <c r="E310" s="318">
        <v>1</v>
      </c>
      <c r="F310" s="341">
        <v>3</v>
      </c>
      <c r="G310" s="246">
        <v>3</v>
      </c>
      <c r="H310" s="247">
        <v>1</v>
      </c>
      <c r="I310" s="247">
        <v>3</v>
      </c>
      <c r="J310" s="248">
        <v>4</v>
      </c>
      <c r="K310" s="892">
        <v>43761</v>
      </c>
      <c r="L310" s="177">
        <v>0</v>
      </c>
      <c r="M310" s="177">
        <v>3</v>
      </c>
      <c r="N310" s="289">
        <v>44230</v>
      </c>
      <c r="O310" t="s" s="179">
        <v>187</v>
      </c>
      <c r="P310" s="1076"/>
      <c r="Q310" t="s" s="181">
        <v>107</v>
      </c>
      <c r="R310" s="182"/>
      <c r="S310" t="s" s="183">
        <v>821</v>
      </c>
      <c r="T310" t="s" s="224">
        <v>822</v>
      </c>
      <c r="U310" s="185">
        <v>22835</v>
      </c>
      <c r="V310" t="s" s="225">
        <v>133</v>
      </c>
      <c r="W310" s="226">
        <v>70</v>
      </c>
      <c r="X310" t="s" s="227">
        <v>823</v>
      </c>
      <c r="Y310" s="228">
        <v>111</v>
      </c>
      <c r="Z310" s="228">
        <v>125</v>
      </c>
      <c r="AA310" s="229">
        <v>95</v>
      </c>
      <c r="AB310" s="191">
        <v>120</v>
      </c>
      <c r="AC310" s="177">
        <v>104.1</v>
      </c>
      <c r="AD310" s="192">
        <f>AC310/AB310</f>
        <v>0.8675</v>
      </c>
      <c r="AE310" s="177">
        <v>112.913043478261</v>
      </c>
      <c r="AF310" s="192">
        <f>AE310/AB310</f>
        <v>0.940942028985508</v>
      </c>
      <c r="AG310" s="192">
        <f>AC310/AE310</f>
        <v>0.921948402002309</v>
      </c>
      <c r="AH310" t="s" s="321">
        <v>162</v>
      </c>
      <c r="AI310" t="s" s="230">
        <v>120</v>
      </c>
      <c r="AJ310" s="349">
        <v>1</v>
      </c>
      <c r="AK310" s="322">
        <v>2.29558</v>
      </c>
      <c r="AL310" s="322">
        <v>0.23962</v>
      </c>
      <c r="AM310" s="231">
        <v>0.88587</v>
      </c>
      <c r="AN310" s="232">
        <v>1.17008</v>
      </c>
      <c r="AO310" s="232">
        <v>1.12549</v>
      </c>
      <c r="AP310" s="232">
        <v>0.04188</v>
      </c>
      <c r="AQ310" s="232">
        <v>3.06581</v>
      </c>
      <c r="AR310" s="232">
        <v>0.43168</v>
      </c>
      <c r="AS310" s="232">
        <v>0.77016</v>
      </c>
      <c r="AT310" s="232">
        <v>1.86396</v>
      </c>
      <c r="AU310" s="232">
        <v>2.40527</v>
      </c>
      <c r="AV310" s="232">
        <v>0.22807</v>
      </c>
      <c r="AW310" s="232">
        <v>0.85663</v>
      </c>
      <c r="AX310" s="233">
        <v>1.29106</v>
      </c>
      <c r="AY310" s="323">
        <v>11</v>
      </c>
      <c r="AZ310" s="195">
        <v>2</v>
      </c>
      <c r="BA310" s="201">
        <v>114504</v>
      </c>
      <c r="BB310" s="202">
        <f>BA310/AB310</f>
        <v>954.2</v>
      </c>
      <c r="BC310" s="203">
        <v>0</v>
      </c>
      <c r="BD310" s="256">
        <v>43787</v>
      </c>
      <c r="BE310" s="247">
        <v>24</v>
      </c>
      <c r="BF310" s="247">
        <v>16</v>
      </c>
      <c r="BG310" s="247">
        <v>6</v>
      </c>
      <c r="BH310" s="247">
        <v>152</v>
      </c>
      <c r="BI310" s="247">
        <v>2</v>
      </c>
      <c r="BJ310" s="247">
        <v>76</v>
      </c>
      <c r="BK310" s="247">
        <v>228</v>
      </c>
      <c r="BL310" s="238">
        <v>43370</v>
      </c>
      <c r="BM310" s="247">
        <v>19</v>
      </c>
      <c r="BN310" s="247">
        <v>18</v>
      </c>
      <c r="BO310" s="247">
        <v>3</v>
      </c>
      <c r="BP310" s="247">
        <v>224</v>
      </c>
      <c r="BQ310" s="247">
        <v>1</v>
      </c>
      <c r="BR310" s="247">
        <v>0</v>
      </c>
      <c r="BS310" s="247">
        <v>224</v>
      </c>
      <c r="BT310" s="238">
        <v>42963</v>
      </c>
      <c r="BU310" s="247">
        <v>16</v>
      </c>
      <c r="BV310" s="247">
        <v>16</v>
      </c>
      <c r="BW310" s="247">
        <v>0</v>
      </c>
      <c r="BX310" s="247">
        <v>80</v>
      </c>
      <c r="BY310" s="247">
        <v>2</v>
      </c>
      <c r="BZ310" s="247">
        <v>40</v>
      </c>
      <c r="CA310" s="247">
        <v>120</v>
      </c>
      <c r="CB310" s="247">
        <v>208.667</v>
      </c>
      <c r="CC310" s="247">
        <v>0</v>
      </c>
      <c r="CD310" s="217"/>
      <c r="CE310" s="247">
        <v>2</v>
      </c>
      <c r="CF310" s="218"/>
      <c r="CG310" s="304">
        <v>933.33</v>
      </c>
      <c r="CH310" s="208">
        <v>238.1</v>
      </c>
      <c r="CI310" s="209">
        <v>25</v>
      </c>
      <c r="CJ310" s="257">
        <v>81.905</v>
      </c>
      <c r="CK310" s="368">
        <v>55.914</v>
      </c>
      <c r="CL310" s="212">
        <v>0</v>
      </c>
    </row>
    <row r="311" ht="14.7" customHeight="1">
      <c r="A311" t="s" s="166">
        <v>102</v>
      </c>
      <c r="B311" t="s" s="167">
        <v>824</v>
      </c>
      <c r="C311" s="169">
        <v>4</v>
      </c>
      <c r="D311" s="260">
        <v>3</v>
      </c>
      <c r="E311" s="260">
        <v>3</v>
      </c>
      <c r="F311" s="261">
        <v>5</v>
      </c>
      <c r="G311" s="246">
        <v>5</v>
      </c>
      <c r="H311" s="247">
        <v>3</v>
      </c>
      <c r="I311" s="247">
        <v>5</v>
      </c>
      <c r="J311" s="248">
        <v>5</v>
      </c>
      <c r="K311" s="175">
        <v>43481</v>
      </c>
      <c r="L311" s="177">
        <v>0</v>
      </c>
      <c r="M311" s="177">
        <v>1</v>
      </c>
      <c r="N311" s="289">
        <v>44280</v>
      </c>
      <c r="O311" t="s" s="179">
        <v>187</v>
      </c>
      <c r="P311" s="1044"/>
      <c r="Q311" t="s" s="181">
        <v>107</v>
      </c>
      <c r="R311" s="182"/>
      <c r="S311" t="s" s="183">
        <v>148</v>
      </c>
      <c r="T311" t="s" s="224">
        <v>149</v>
      </c>
      <c r="U311" s="185">
        <v>24012</v>
      </c>
      <c r="V311" t="s" s="225">
        <v>118</v>
      </c>
      <c r="W311" s="226">
        <v>110</v>
      </c>
      <c r="X311" t="s" s="227">
        <v>150</v>
      </c>
      <c r="Y311" s="228">
        <v>104</v>
      </c>
      <c r="Z311" s="228">
        <v>66</v>
      </c>
      <c r="AA311" s="229">
        <v>102</v>
      </c>
      <c r="AB311" s="191">
        <v>120</v>
      </c>
      <c r="AC311" s="177">
        <v>94.8</v>
      </c>
      <c r="AD311" s="192">
        <f>AC311/AB311</f>
        <v>0.79</v>
      </c>
      <c r="AE311" s="177">
        <v>114.434782608696</v>
      </c>
      <c r="AF311" s="192">
        <f>AE311/AB311</f>
        <v>0.9536231884058</v>
      </c>
      <c r="AG311" s="192">
        <f>AC311/AE311</f>
        <v>0.828419452887535</v>
      </c>
      <c r="AH311" s="193"/>
      <c r="AI311" t="s" s="230">
        <v>120</v>
      </c>
      <c r="AJ311" s="195">
        <v>0</v>
      </c>
      <c r="AK311" s="197">
        <v>3.51256</v>
      </c>
      <c r="AL311" s="266">
        <v>0.45343</v>
      </c>
      <c r="AM311" s="231">
        <v>1.02158</v>
      </c>
      <c r="AN311" s="232">
        <v>2.03755</v>
      </c>
      <c r="AO311" s="232">
        <v>1.47501</v>
      </c>
      <c r="AP311" s="232">
        <v>0.10099</v>
      </c>
      <c r="AQ311" s="232">
        <v>3.00183</v>
      </c>
      <c r="AR311" s="232">
        <v>0.29746</v>
      </c>
      <c r="AS311" s="232">
        <v>0.721</v>
      </c>
      <c r="AT311" s="232">
        <v>1.98337</v>
      </c>
      <c r="AU311" s="232">
        <v>3.75885</v>
      </c>
      <c r="AV311" s="232">
        <v>0.62632</v>
      </c>
      <c r="AW311" s="232">
        <v>1.05522</v>
      </c>
      <c r="AX311" s="233">
        <v>2.11287</v>
      </c>
      <c r="AY311" s="195">
        <v>4</v>
      </c>
      <c r="AZ311" s="195">
        <v>0</v>
      </c>
      <c r="BA311" s="235">
        <v>0</v>
      </c>
      <c r="BB311" s="255">
        <f>BA311/AB311</f>
        <v>0</v>
      </c>
      <c r="BC311" s="203">
        <v>0</v>
      </c>
      <c r="BD311" s="256">
        <v>43481</v>
      </c>
      <c r="BE311" s="247">
        <v>11</v>
      </c>
      <c r="BF311" s="247">
        <v>11</v>
      </c>
      <c r="BG311" s="247">
        <v>1</v>
      </c>
      <c r="BH311" s="247">
        <v>64</v>
      </c>
      <c r="BI311" s="247">
        <v>1</v>
      </c>
      <c r="BJ311" s="247">
        <v>0</v>
      </c>
      <c r="BK311" s="247">
        <v>64</v>
      </c>
      <c r="BL311" s="238">
        <v>42999</v>
      </c>
      <c r="BM311" s="247">
        <v>11</v>
      </c>
      <c r="BN311" s="247">
        <v>9</v>
      </c>
      <c r="BO311" s="247">
        <v>2</v>
      </c>
      <c r="BP311" s="247">
        <v>52</v>
      </c>
      <c r="BQ311" s="247">
        <v>1</v>
      </c>
      <c r="BR311" s="247">
        <v>0</v>
      </c>
      <c r="BS311" s="247">
        <v>52</v>
      </c>
      <c r="BT311" s="238">
        <v>42663</v>
      </c>
      <c r="BU311" s="247">
        <v>6</v>
      </c>
      <c r="BV311" s="247">
        <v>6</v>
      </c>
      <c r="BW311" s="247">
        <v>0</v>
      </c>
      <c r="BX311" s="247">
        <v>28</v>
      </c>
      <c r="BY311" s="247">
        <v>1</v>
      </c>
      <c r="BZ311" s="247">
        <v>0</v>
      </c>
      <c r="CA311" s="247">
        <v>28</v>
      </c>
      <c r="CB311" s="247">
        <v>54</v>
      </c>
      <c r="CC311" s="247">
        <v>0</v>
      </c>
      <c r="CD311" s="217"/>
      <c r="CE311" s="247">
        <v>0</v>
      </c>
      <c r="CF311" s="218"/>
      <c r="CG311" s="285">
        <v>473.21</v>
      </c>
      <c r="CH311" s="239">
        <v>35.71</v>
      </c>
      <c r="CI311" s="240">
        <v>4</v>
      </c>
      <c r="CJ311" s="257">
        <v>87.705</v>
      </c>
      <c r="CK311" s="329">
        <v>98.026</v>
      </c>
      <c r="CL311" s="212">
        <v>0</v>
      </c>
    </row>
    <row r="312" ht="14.7" customHeight="1">
      <c r="A312" s="269"/>
      <c r="B312" t="s" s="836">
        <v>825</v>
      </c>
      <c r="C312" s="1016">
        <f>AVERAGE(C272:C311)</f>
        <v>2.94594594594595</v>
      </c>
      <c r="D312" s="1016">
        <f>AVERAGE(D272:D311)</f>
        <v>2.65789473684211</v>
      </c>
      <c r="E312" s="1016">
        <f>AVERAGE(E272:E311)</f>
        <v>2.53846153846154</v>
      </c>
      <c r="F312" s="1017">
        <f>AVERAGE(F272:F311)</f>
        <v>3.8974358974359</v>
      </c>
      <c r="G312" s="216"/>
      <c r="H312" s="217"/>
      <c r="I312" s="217"/>
      <c r="J312" s="307"/>
      <c r="K312" s="308"/>
      <c r="L312" s="177"/>
      <c r="M312" s="177"/>
      <c r="N312" s="178"/>
      <c r="O312" s="179"/>
      <c r="P312" s="1081"/>
      <c r="Q312" s="181"/>
      <c r="R312" s="182"/>
      <c r="S312" s="183"/>
      <c r="T312" s="224"/>
      <c r="U312" s="185"/>
      <c r="V312" s="225"/>
      <c r="W312" s="226"/>
      <c r="X312" s="227"/>
      <c r="Y312" s="228"/>
      <c r="Z312" s="228"/>
      <c r="AA312" s="229"/>
      <c r="AB312" s="282"/>
      <c r="AC312" s="177"/>
      <c r="AD312" s="192">
        <f>AC312/AB312</f>
      </c>
      <c r="AE312" s="177"/>
      <c r="AF312" s="192">
        <f>AE312/AB312</f>
      </c>
      <c r="AG312" s="192">
        <f>AC312/AE312</f>
      </c>
      <c r="AH312" s="193"/>
      <c r="AI312" s="230"/>
      <c r="AJ312" s="283"/>
      <c r="AK312" s="197"/>
      <c r="AL312" s="197"/>
      <c r="AM312" s="231"/>
      <c r="AN312" s="232"/>
      <c r="AO312" s="232"/>
      <c r="AP312" s="232"/>
      <c r="AQ312" s="232"/>
      <c r="AR312" s="232"/>
      <c r="AS312" s="232"/>
      <c r="AT312" s="232"/>
      <c r="AU312" s="232"/>
      <c r="AV312" s="232"/>
      <c r="AW312" s="232"/>
      <c r="AX312" s="233"/>
      <c r="AY312" s="283"/>
      <c r="AZ312" s="283"/>
      <c r="BA312" s="254"/>
      <c r="BB312" s="255">
        <f>BA312/AB312</f>
      </c>
      <c r="BC312" s="284"/>
      <c r="BD312" s="237"/>
      <c r="BE312" s="217"/>
      <c r="BF312" s="217"/>
      <c r="BG312" s="217"/>
      <c r="BH312" s="217"/>
      <c r="BI312" s="217"/>
      <c r="BJ312" s="217"/>
      <c r="BK312" s="217"/>
      <c r="BL312" s="238"/>
      <c r="BM312" s="217"/>
      <c r="BN312" s="217"/>
      <c r="BO312" s="217"/>
      <c r="BP312" s="217"/>
      <c r="BQ312" s="217"/>
      <c r="BR312" s="217"/>
      <c r="BS312" s="217"/>
      <c r="BT312" s="238"/>
      <c r="BU312" s="217"/>
      <c r="BV312" s="217"/>
      <c r="BW312" s="217"/>
      <c r="BX312" s="217"/>
      <c r="BY312" s="217"/>
      <c r="BZ312" s="217"/>
      <c r="CA312" s="217"/>
      <c r="CB312" s="217"/>
      <c r="CC312" s="217"/>
      <c r="CD312" s="217"/>
      <c r="CE312" s="217"/>
      <c r="CF312" s="218"/>
      <c r="CG312" s="285"/>
      <c r="CH312" s="286"/>
      <c r="CI312" s="287"/>
      <c r="CJ312" s="257"/>
      <c r="CK312" s="288"/>
      <c r="CL312" s="287"/>
    </row>
    <row r="313" ht="15.35" customHeight="1">
      <c r="A313" s="269"/>
      <c r="B313" t="s" s="1040">
        <v>826</v>
      </c>
      <c r="C313" s="271"/>
      <c r="D313" s="271"/>
      <c r="E313" s="260"/>
      <c r="F313" s="272"/>
      <c r="G313" s="216"/>
      <c r="H313" s="217"/>
      <c r="I313" s="217"/>
      <c r="J313" s="218"/>
      <c r="K313" s="175"/>
      <c r="L313" s="177"/>
      <c r="M313" s="177"/>
      <c r="N313" s="178"/>
      <c r="O313" s="179"/>
      <c r="P313" s="1081"/>
      <c r="Q313" s="181"/>
      <c r="R313" s="182"/>
      <c r="S313" s="183"/>
      <c r="T313" s="224"/>
      <c r="U313" s="185"/>
      <c r="V313" s="225"/>
      <c r="W313" s="226"/>
      <c r="X313" s="227"/>
      <c r="Y313" s="228"/>
      <c r="Z313" s="228"/>
      <c r="AA313" s="229"/>
      <c r="AB313" s="282"/>
      <c r="AC313" s="177"/>
      <c r="AD313" s="192">
        <f>AC313/AB313</f>
      </c>
      <c r="AE313" s="177"/>
      <c r="AF313" s="192">
        <f>AE313/AB313</f>
      </c>
      <c r="AG313" s="192">
        <f>AC313/AE313</f>
      </c>
      <c r="AH313" s="193"/>
      <c r="AI313" s="230"/>
      <c r="AJ313" s="283"/>
      <c r="AK313" s="197"/>
      <c r="AL313" s="197"/>
      <c r="AM313" s="231"/>
      <c r="AN313" s="232"/>
      <c r="AO313" s="232"/>
      <c r="AP313" s="232"/>
      <c r="AQ313" s="232"/>
      <c r="AR313" s="232"/>
      <c r="AS313" s="232"/>
      <c r="AT313" s="232"/>
      <c r="AU313" s="232"/>
      <c r="AV313" s="232"/>
      <c r="AW313" s="232"/>
      <c r="AX313" s="233"/>
      <c r="AY313" s="283"/>
      <c r="AZ313" s="283"/>
      <c r="BA313" s="254"/>
      <c r="BB313" s="255">
        <f>BA313/AB313</f>
      </c>
      <c r="BC313" s="284"/>
      <c r="BD313" s="237"/>
      <c r="BE313" s="217"/>
      <c r="BF313" s="217"/>
      <c r="BG313" s="217"/>
      <c r="BH313" s="217"/>
      <c r="BI313" s="217"/>
      <c r="BJ313" s="217"/>
      <c r="BK313" s="217"/>
      <c r="BL313" s="238"/>
      <c r="BM313" s="217"/>
      <c r="BN313" s="217"/>
      <c r="BO313" s="217"/>
      <c r="BP313" s="217"/>
      <c r="BQ313" s="217"/>
      <c r="BR313" s="217"/>
      <c r="BS313" s="217"/>
      <c r="BT313" s="238"/>
      <c r="BU313" s="217"/>
      <c r="BV313" s="217"/>
      <c r="BW313" s="217"/>
      <c r="BX313" s="217"/>
      <c r="BY313" s="217"/>
      <c r="BZ313" s="217"/>
      <c r="CA313" s="217"/>
      <c r="CB313" s="217"/>
      <c r="CC313" s="217"/>
      <c r="CD313" s="217"/>
      <c r="CE313" s="217"/>
      <c r="CF313" s="218"/>
      <c r="CG313" s="285"/>
      <c r="CH313" s="286"/>
      <c r="CI313" s="287"/>
      <c r="CJ313" s="257"/>
      <c r="CK313" s="288"/>
      <c r="CL313" s="287"/>
    </row>
    <row r="314" ht="14.7" customHeight="1">
      <c r="A314" t="s" s="166">
        <v>102</v>
      </c>
      <c r="B314" t="s" s="167">
        <v>827</v>
      </c>
      <c r="C314" s="259">
        <v>5</v>
      </c>
      <c r="D314" s="259">
        <v>5</v>
      </c>
      <c r="E314" s="169">
        <v>4</v>
      </c>
      <c r="F314" s="261">
        <v>5</v>
      </c>
      <c r="G314" s="216"/>
      <c r="H314" s="217"/>
      <c r="I314" s="217"/>
      <c r="J314" s="218"/>
      <c r="K314" s="333">
        <v>44237</v>
      </c>
      <c r="L314" s="177">
        <v>0</v>
      </c>
      <c r="M314" s="177">
        <v>2</v>
      </c>
      <c r="N314" s="359">
        <v>44180</v>
      </c>
      <c r="O314" t="s" s="179">
        <v>238</v>
      </c>
      <c r="P314" t="s" s="223">
        <v>828</v>
      </c>
      <c r="Q314" t="s" s="181">
        <v>107</v>
      </c>
      <c r="R314" s="182"/>
      <c r="S314" t="s" s="183">
        <v>829</v>
      </c>
      <c r="T314" t="s" s="224">
        <v>635</v>
      </c>
      <c r="U314" s="185">
        <v>22709</v>
      </c>
      <c r="V314" t="s" s="225">
        <v>133</v>
      </c>
      <c r="W314" s="226">
        <v>71</v>
      </c>
      <c r="X314" t="s" s="227">
        <v>636</v>
      </c>
      <c r="Y314" s="228">
        <v>90</v>
      </c>
      <c r="Z314" s="228">
        <v>65</v>
      </c>
      <c r="AA314" s="229">
        <v>44</v>
      </c>
      <c r="AB314" s="191">
        <v>40</v>
      </c>
      <c r="AC314" s="177">
        <v>33.4</v>
      </c>
      <c r="AD314" s="192">
        <f>AC314/AB314</f>
        <v>0.835</v>
      </c>
      <c r="AE314" s="177">
        <v>39.3586956521739</v>
      </c>
      <c r="AF314" s="192">
        <f>AE314/AB314</f>
        <v>0.983967391304348</v>
      </c>
      <c r="AG314" s="192">
        <f>AC314/AE314</f>
        <v>0.848605357636012</v>
      </c>
      <c r="AH314" s="193"/>
      <c r="AI314" t="s" s="230">
        <v>120</v>
      </c>
      <c r="AJ314" s="195">
        <v>0</v>
      </c>
      <c r="AK314" s="196">
        <v>5.31219</v>
      </c>
      <c r="AL314" s="196">
        <v>1.07175</v>
      </c>
      <c r="AM314" s="231"/>
      <c r="AN314" s="232"/>
      <c r="AO314" s="232"/>
      <c r="AP314" s="232"/>
      <c r="AQ314" s="232"/>
      <c r="AR314" s="232"/>
      <c r="AS314" s="232"/>
      <c r="AT314" s="232"/>
      <c r="AU314" s="232"/>
      <c r="AV314" s="232"/>
      <c r="AW314" s="232"/>
      <c r="AX314" s="233"/>
      <c r="AY314" s="234">
        <v>0</v>
      </c>
      <c r="AZ314" s="195">
        <v>0</v>
      </c>
      <c r="BA314" s="235">
        <v>0</v>
      </c>
      <c r="BB314" s="255">
        <f>BA314/AB314</f>
        <v>0</v>
      </c>
      <c r="BC314" s="203">
        <v>0</v>
      </c>
      <c r="BD314" s="237"/>
      <c r="BE314" s="217"/>
      <c r="BF314" s="217"/>
      <c r="BG314" s="217"/>
      <c r="BH314" s="217"/>
      <c r="BI314" s="217"/>
      <c r="BJ314" s="217"/>
      <c r="BK314" s="217"/>
      <c r="BL314" s="238"/>
      <c r="BM314" s="217"/>
      <c r="BN314" s="217"/>
      <c r="BO314" s="217"/>
      <c r="BP314" s="217"/>
      <c r="BQ314" s="217"/>
      <c r="BR314" s="217"/>
      <c r="BS314" s="217"/>
      <c r="BT314" s="238"/>
      <c r="BU314" s="217"/>
      <c r="BV314" s="217"/>
      <c r="BW314" s="217"/>
      <c r="BX314" s="217"/>
      <c r="BY314" s="217"/>
      <c r="BZ314" s="217"/>
      <c r="CA314" s="217"/>
      <c r="CB314" s="217"/>
      <c r="CC314" s="217"/>
      <c r="CD314" s="217"/>
      <c r="CE314" s="217"/>
      <c r="CF314" s="218"/>
      <c r="CG314" s="207">
        <v>243.24</v>
      </c>
      <c r="CH314" s="239">
        <v>27.03</v>
      </c>
      <c r="CI314" s="240">
        <v>1</v>
      </c>
      <c r="CJ314" s="257">
        <v>86.486</v>
      </c>
      <c r="CK314" s="299">
        <v>65.07899999999999</v>
      </c>
      <c r="CL314" s="212">
        <v>0</v>
      </c>
    </row>
    <row r="315" ht="14.7" customHeight="1">
      <c r="A315" t="s" s="166">
        <v>102</v>
      </c>
      <c r="B315" t="s" s="167">
        <v>830</v>
      </c>
      <c r="C315" s="259">
        <v>5</v>
      </c>
      <c r="D315" s="259">
        <v>5</v>
      </c>
      <c r="E315" s="169">
        <v>4</v>
      </c>
      <c r="F315" s="302">
        <v>4</v>
      </c>
      <c r="G315" s="216"/>
      <c r="H315" s="217"/>
      <c r="I315" s="217"/>
      <c r="J315" s="218"/>
      <c r="K315" s="262">
        <v>43706</v>
      </c>
      <c r="L315" s="177">
        <v>0</v>
      </c>
      <c r="M315" s="263">
        <v>0</v>
      </c>
      <c r="N315" t="s" s="253">
        <v>128</v>
      </c>
      <c r="O315" t="s" s="264">
        <v>225</v>
      </c>
      <c r="P315" t="s" s="310">
        <v>831</v>
      </c>
      <c r="Q315" t="s" s="181">
        <v>107</v>
      </c>
      <c r="R315" t="s" s="253">
        <v>123</v>
      </c>
      <c r="S315" t="s" s="183">
        <v>202</v>
      </c>
      <c r="T315" t="s" s="184">
        <v>203</v>
      </c>
      <c r="U315" s="292">
        <v>23434</v>
      </c>
      <c r="V315" t="s" s="186">
        <v>110</v>
      </c>
      <c r="W315" t="s" s="376">
        <v>204</v>
      </c>
      <c r="X315" t="s" s="188">
        <v>204</v>
      </c>
      <c r="Y315" t="s" s="188">
        <v>205</v>
      </c>
      <c r="Z315" t="s" s="188">
        <v>206</v>
      </c>
      <c r="AA315" t="s" s="377">
        <v>207</v>
      </c>
      <c r="AB315" s="191">
        <v>40</v>
      </c>
      <c r="AC315" s="177">
        <v>21.2</v>
      </c>
      <c r="AD315" s="192">
        <f>AC315/AB315</f>
        <v>0.53</v>
      </c>
      <c r="AE315" s="177">
        <v>28.7717391304348</v>
      </c>
      <c r="AF315" s="192">
        <f>AE315/AB315</f>
        <v>0.71929347826087</v>
      </c>
      <c r="AG315" s="192">
        <f>AC315/AE315</f>
        <v>0.736834151870041</v>
      </c>
      <c r="AH315" s="193"/>
      <c r="AI315" t="s" s="230">
        <v>120</v>
      </c>
      <c r="AJ315" s="195">
        <v>0</v>
      </c>
      <c r="AK315" s="196">
        <v>7.34687</v>
      </c>
      <c r="AL315" s="196">
        <v>1.22448</v>
      </c>
      <c r="AM315" s="231"/>
      <c r="AN315" s="232"/>
      <c r="AO315" s="232"/>
      <c r="AP315" s="232"/>
      <c r="AQ315" s="232"/>
      <c r="AR315" s="232"/>
      <c r="AS315" s="232"/>
      <c r="AT315" s="232"/>
      <c r="AU315" s="232"/>
      <c r="AV315" s="232"/>
      <c r="AW315" s="232"/>
      <c r="AX315" s="233"/>
      <c r="AY315" s="234">
        <v>0</v>
      </c>
      <c r="AZ315" s="195">
        <v>0</v>
      </c>
      <c r="BA315" s="235">
        <v>0</v>
      </c>
      <c r="BB315" s="255">
        <f>BA315/AB315</f>
        <v>0</v>
      </c>
      <c r="BC315" s="203">
        <v>0</v>
      </c>
      <c r="BD315" s="237"/>
      <c r="BE315" s="217"/>
      <c r="BF315" s="217"/>
      <c r="BG315" s="217"/>
      <c r="BH315" s="217"/>
      <c r="BI315" s="217"/>
      <c r="BJ315" s="217"/>
      <c r="BK315" s="217"/>
      <c r="BL315" s="238"/>
      <c r="BM315" s="217"/>
      <c r="BN315" s="217"/>
      <c r="BO315" s="217"/>
      <c r="BP315" s="217"/>
      <c r="BQ315" s="217"/>
      <c r="BR315" s="217"/>
      <c r="BS315" s="217"/>
      <c r="BT315" s="238"/>
      <c r="BU315" s="217"/>
      <c r="BV315" s="217"/>
      <c r="BW315" s="217"/>
      <c r="BX315" s="217"/>
      <c r="BY315" s="217"/>
      <c r="BZ315" s="217"/>
      <c r="CA315" s="217"/>
      <c r="CB315" s="217"/>
      <c r="CC315" s="217"/>
      <c r="CD315" s="217"/>
      <c r="CE315" s="217"/>
      <c r="CF315" s="218"/>
      <c r="CG315" s="207">
        <v>47.62</v>
      </c>
      <c r="CH315" s="239">
        <v>0</v>
      </c>
      <c r="CI315" s="240">
        <v>0</v>
      </c>
      <c r="CJ315" s="301">
        <v>100</v>
      </c>
      <c r="CK315" s="299">
        <v>85.91500000000001</v>
      </c>
      <c r="CL315" s="212">
        <v>0</v>
      </c>
    </row>
    <row r="316" ht="14.7" customHeight="1">
      <c r="A316" t="s" s="166">
        <v>102</v>
      </c>
      <c r="B316" t="s" s="167">
        <v>832</v>
      </c>
      <c r="C316" s="259">
        <v>5</v>
      </c>
      <c r="D316" s="169">
        <v>4</v>
      </c>
      <c r="E316" s="259">
        <v>5</v>
      </c>
      <c r="F316" s="302">
        <v>4</v>
      </c>
      <c r="G316" s="216"/>
      <c r="H316" s="217"/>
      <c r="I316" s="217"/>
      <c r="J316" s="218"/>
      <c r="K316" s="175">
        <v>43888</v>
      </c>
      <c r="L316" s="177">
        <v>0</v>
      </c>
      <c r="M316" s="177">
        <v>2</v>
      </c>
      <c r="N316" s="273">
        <v>44167</v>
      </c>
      <c r="O316" t="s" s="179">
        <v>225</v>
      </c>
      <c r="P316" t="s" s="310">
        <v>833</v>
      </c>
      <c r="Q316" t="s" s="181">
        <v>107</v>
      </c>
      <c r="R316" t="s" s="253">
        <v>123</v>
      </c>
      <c r="S316" t="s" s="183">
        <v>148</v>
      </c>
      <c r="T316" t="s" s="224">
        <v>406</v>
      </c>
      <c r="U316" s="185">
        <v>24018</v>
      </c>
      <c r="V316" t="s" s="225">
        <v>118</v>
      </c>
      <c r="W316" s="226">
        <v>34</v>
      </c>
      <c r="X316" t="s" s="227">
        <v>407</v>
      </c>
      <c r="Y316" s="228">
        <v>24</v>
      </c>
      <c r="Z316" s="228">
        <v>7</v>
      </c>
      <c r="AA316" s="229">
        <v>16</v>
      </c>
      <c r="AB316" s="191">
        <v>62</v>
      </c>
      <c r="AC316" s="177">
        <v>50</v>
      </c>
      <c r="AD316" s="192">
        <f>AC316/AB316</f>
        <v>0.806451612903226</v>
      </c>
      <c r="AE316" s="177">
        <v>52.3152173913044</v>
      </c>
      <c r="AF316" s="192">
        <f>AE316/AB316</f>
        <v>0.843793828892006</v>
      </c>
      <c r="AG316" s="192">
        <f>AC316/AE316</f>
        <v>0.955744857677124</v>
      </c>
      <c r="AH316" s="193"/>
      <c r="AI316" t="s" s="230">
        <v>120</v>
      </c>
      <c r="AJ316" s="195">
        <v>0</v>
      </c>
      <c r="AK316" s="196">
        <v>4.54231</v>
      </c>
      <c r="AL316" s="197">
        <v>0.6554</v>
      </c>
      <c r="AM316" s="231"/>
      <c r="AN316" s="232"/>
      <c r="AO316" s="232"/>
      <c r="AP316" s="232"/>
      <c r="AQ316" s="232"/>
      <c r="AR316" s="232"/>
      <c r="AS316" s="232"/>
      <c r="AT316" s="232"/>
      <c r="AU316" s="232"/>
      <c r="AV316" s="232"/>
      <c r="AW316" s="232"/>
      <c r="AX316" s="233"/>
      <c r="AY316" s="234">
        <v>0</v>
      </c>
      <c r="AZ316" s="195">
        <v>0</v>
      </c>
      <c r="BA316" s="235">
        <v>0</v>
      </c>
      <c r="BB316" s="255">
        <f>BA316/AB316</f>
        <v>0</v>
      </c>
      <c r="BC316" s="203">
        <v>0</v>
      </c>
      <c r="BD316" s="237"/>
      <c r="BE316" s="217"/>
      <c r="BF316" s="217"/>
      <c r="BG316" s="217"/>
      <c r="BH316" s="217"/>
      <c r="BI316" s="217"/>
      <c r="BJ316" s="217"/>
      <c r="BK316" s="217"/>
      <c r="BL316" s="238"/>
      <c r="BM316" s="217"/>
      <c r="BN316" s="217"/>
      <c r="BO316" s="217"/>
      <c r="BP316" s="217"/>
      <c r="BQ316" s="217"/>
      <c r="BR316" s="217"/>
      <c r="BS316" s="217"/>
      <c r="BT316" s="238"/>
      <c r="BU316" s="217"/>
      <c r="BV316" s="217"/>
      <c r="BW316" s="217"/>
      <c r="BX316" s="217"/>
      <c r="BY316" s="217"/>
      <c r="BZ316" s="217"/>
      <c r="CA316" s="217"/>
      <c r="CB316" s="217"/>
      <c r="CC316" s="217"/>
      <c r="CD316" s="217"/>
      <c r="CE316" s="217"/>
      <c r="CF316" s="218"/>
      <c r="CG316" s="285">
        <v>672.73</v>
      </c>
      <c r="CH316" s="208">
        <v>145.45</v>
      </c>
      <c r="CI316" s="212">
        <v>8</v>
      </c>
      <c r="CJ316" s="210">
        <v>93.548</v>
      </c>
      <c r="CK316" s="211">
        <v>71.2</v>
      </c>
      <c r="CL316" s="212">
        <v>0</v>
      </c>
    </row>
    <row r="317" ht="26.55" customHeight="1">
      <c r="A317" t="s" s="166">
        <v>102</v>
      </c>
      <c r="B317" t="s" s="167">
        <v>834</v>
      </c>
      <c r="C317" s="259">
        <v>5</v>
      </c>
      <c r="D317" s="259">
        <v>5</v>
      </c>
      <c r="E317" s="259">
        <v>5</v>
      </c>
      <c r="F317" s="302">
        <v>4</v>
      </c>
      <c r="G317" s="216"/>
      <c r="H317" s="217"/>
      <c r="I317" s="217"/>
      <c r="J317" s="218"/>
      <c r="K317" s="333">
        <v>44252</v>
      </c>
      <c r="L317" s="177">
        <v>0</v>
      </c>
      <c r="M317" s="177">
        <v>1</v>
      </c>
      <c r="N317" s="178">
        <v>44125</v>
      </c>
      <c r="O317" t="s" s="179">
        <v>225</v>
      </c>
      <c r="P317" t="s" s="310">
        <v>835</v>
      </c>
      <c r="Q317" t="s" s="181">
        <v>107</v>
      </c>
      <c r="R317" t="s" s="253">
        <v>123</v>
      </c>
      <c r="S317" t="s" s="183">
        <v>353</v>
      </c>
      <c r="T317" t="s" s="224">
        <v>354</v>
      </c>
      <c r="U317" s="185">
        <v>22603</v>
      </c>
      <c r="V317" t="s" s="225">
        <v>172</v>
      </c>
      <c r="W317" s="226">
        <v>25</v>
      </c>
      <c r="X317" t="s" s="227">
        <v>355</v>
      </c>
      <c r="Y317" s="228">
        <v>28</v>
      </c>
      <c r="Z317" s="228">
        <v>27</v>
      </c>
      <c r="AA317" s="229">
        <v>15</v>
      </c>
      <c r="AB317" s="191">
        <v>20</v>
      </c>
      <c r="AC317" s="177">
        <v>13.4</v>
      </c>
      <c r="AD317" s="192">
        <f>AC317/AB317</f>
        <v>0.67</v>
      </c>
      <c r="AE317" s="177">
        <v>17.9130434782609</v>
      </c>
      <c r="AF317" s="192">
        <f>AE317/AB317</f>
        <v>0.895652173913045</v>
      </c>
      <c r="AG317" s="192">
        <f>AC317/AE317</f>
        <v>0.748058252427183</v>
      </c>
      <c r="AH317" s="193"/>
      <c r="AI317" t="s" s="230">
        <v>120</v>
      </c>
      <c r="AJ317" s="195">
        <v>0</v>
      </c>
      <c r="AK317" s="196">
        <v>6.26708</v>
      </c>
      <c r="AL317" s="196">
        <v>2.16208</v>
      </c>
      <c r="AM317" s="231"/>
      <c r="AN317" s="232"/>
      <c r="AO317" s="232"/>
      <c r="AP317" s="232"/>
      <c r="AQ317" s="232"/>
      <c r="AR317" s="232"/>
      <c r="AS317" s="232"/>
      <c r="AT317" s="232"/>
      <c r="AU317" s="232"/>
      <c r="AV317" s="232"/>
      <c r="AW317" s="232"/>
      <c r="AX317" s="233"/>
      <c r="AY317" s="234">
        <v>0</v>
      </c>
      <c r="AZ317" s="195">
        <v>1</v>
      </c>
      <c r="BA317" s="254">
        <v>9750</v>
      </c>
      <c r="BB317" s="255">
        <f>BA317/AB317</f>
        <v>487.5</v>
      </c>
      <c r="BC317" s="203">
        <v>0</v>
      </c>
      <c r="BD317" s="237"/>
      <c r="BE317" s="217"/>
      <c r="BF317" s="217"/>
      <c r="BG317" s="217"/>
      <c r="BH317" s="217"/>
      <c r="BI317" s="217"/>
      <c r="BJ317" s="217"/>
      <c r="BK317" s="217"/>
      <c r="BL317" s="238"/>
      <c r="BM317" s="217"/>
      <c r="BN317" s="217"/>
      <c r="BO317" s="217"/>
      <c r="BP317" s="217"/>
      <c r="BQ317" s="217"/>
      <c r="BR317" s="217"/>
      <c r="BS317" s="217"/>
      <c r="BT317" s="238"/>
      <c r="BU317" s="217"/>
      <c r="BV317" s="217"/>
      <c r="BW317" s="217"/>
      <c r="BX317" s="217"/>
      <c r="BY317" s="217"/>
      <c r="BZ317" s="217"/>
      <c r="CA317" s="217"/>
      <c r="CB317" s="217"/>
      <c r="CC317" s="217"/>
      <c r="CD317" s="217"/>
      <c r="CE317" s="217"/>
      <c r="CF317" s="218"/>
      <c r="CG317" s="207">
        <v>176.47</v>
      </c>
      <c r="CH317" s="239">
        <v>0</v>
      </c>
      <c r="CI317" s="240">
        <v>0</v>
      </c>
      <c r="CJ317" s="301">
        <v>100</v>
      </c>
      <c r="CK317" s="299">
        <v>67.44199999999999</v>
      </c>
      <c r="CL317" s="212">
        <v>0</v>
      </c>
    </row>
    <row r="318" ht="14.7" customHeight="1">
      <c r="A318" t="s" s="166">
        <v>102</v>
      </c>
      <c r="B318" t="s" s="167">
        <v>836</v>
      </c>
      <c r="C318" s="259">
        <v>5</v>
      </c>
      <c r="D318" s="259">
        <v>5</v>
      </c>
      <c r="E318" s="169">
        <v>4</v>
      </c>
      <c r="F318" s="261">
        <v>5</v>
      </c>
      <c r="G318" s="553"/>
      <c r="H318" s="340"/>
      <c r="I318" s="340"/>
      <c r="J318" s="1082"/>
      <c r="K318" s="175">
        <v>43545</v>
      </c>
      <c r="L318" s="177">
        <v>0</v>
      </c>
      <c r="M318" s="177">
        <v>3</v>
      </c>
      <c r="N318" s="289">
        <v>44167</v>
      </c>
      <c r="O318" t="s" s="179">
        <v>225</v>
      </c>
      <c r="P318" t="s" s="310">
        <v>837</v>
      </c>
      <c r="Q318" t="s" s="181">
        <v>107</v>
      </c>
      <c r="R318" s="182"/>
      <c r="S318" t="s" s="183">
        <v>461</v>
      </c>
      <c r="T318" t="s" s="224">
        <v>296</v>
      </c>
      <c r="U318" s="185">
        <v>20176</v>
      </c>
      <c r="V318" t="s" s="225">
        <v>110</v>
      </c>
      <c r="W318" s="226">
        <v>2</v>
      </c>
      <c r="X318" t="s" s="227">
        <v>297</v>
      </c>
      <c r="Y318" s="228">
        <v>2</v>
      </c>
      <c r="Z318" s="228">
        <v>18</v>
      </c>
      <c r="AA318" s="229">
        <v>4</v>
      </c>
      <c r="AB318" s="191">
        <v>100</v>
      </c>
      <c r="AC318" s="177">
        <v>71.40000000000001</v>
      </c>
      <c r="AD318" s="192">
        <f>AC318/AB318</f>
        <v>0.714</v>
      </c>
      <c r="AE318" s="177">
        <v>94.14130434782609</v>
      </c>
      <c r="AF318" s="192">
        <f>AE318/AB318</f>
        <v>0.941413043478261</v>
      </c>
      <c r="AG318" s="192">
        <f>AC318/AE318</f>
        <v>0.758434360928299</v>
      </c>
      <c r="AH318" s="193"/>
      <c r="AI318" t="s" s="230">
        <v>120</v>
      </c>
      <c r="AJ318" s="195">
        <v>0</v>
      </c>
      <c r="AK318" s="196">
        <v>4.81413</v>
      </c>
      <c r="AL318" s="196">
        <v>1.48106</v>
      </c>
      <c r="AM318" s="335"/>
      <c r="AN318" s="336"/>
      <c r="AO318" s="336"/>
      <c r="AP318" s="336"/>
      <c r="AQ318" s="336"/>
      <c r="AR318" s="336"/>
      <c r="AS318" s="336"/>
      <c r="AT318" s="336"/>
      <c r="AU318" s="336"/>
      <c r="AV318" s="336"/>
      <c r="AW318" s="336"/>
      <c r="AX318" s="337"/>
      <c r="AY318" s="195">
        <v>2</v>
      </c>
      <c r="AZ318" s="195">
        <v>0</v>
      </c>
      <c r="BA318" s="235">
        <v>0</v>
      </c>
      <c r="BB318" s="255">
        <f>BA318/AB318</f>
        <v>0</v>
      </c>
      <c r="BC318" s="203">
        <v>0</v>
      </c>
      <c r="BD318" s="1083"/>
      <c r="BE318" s="340"/>
      <c r="BF318" s="340"/>
      <c r="BG318" s="340"/>
      <c r="BH318" s="340"/>
      <c r="BI318" s="340"/>
      <c r="BJ318" s="340"/>
      <c r="BK318" s="340"/>
      <c r="BL318" s="339"/>
      <c r="BM318" s="340"/>
      <c r="BN318" s="340"/>
      <c r="BO318" s="340"/>
      <c r="BP318" s="340"/>
      <c r="BQ318" s="340"/>
      <c r="BR318" s="340"/>
      <c r="BS318" s="340"/>
      <c r="BT318" s="339"/>
      <c r="BU318" s="340"/>
      <c r="BV318" s="340"/>
      <c r="BW318" s="340"/>
      <c r="BX318" s="340"/>
      <c r="BY318" s="340"/>
      <c r="BZ318" s="340"/>
      <c r="CA318" s="340"/>
      <c r="CB318" s="340"/>
      <c r="CC318" s="340"/>
      <c r="CD318" s="340"/>
      <c r="CE318" s="340"/>
      <c r="CF318" s="218"/>
      <c r="CG318" s="304">
        <v>564.71</v>
      </c>
      <c r="CH318" s="208">
        <v>211.76</v>
      </c>
      <c r="CI318" s="268">
        <v>18</v>
      </c>
      <c r="CJ318" s="301">
        <v>96.471</v>
      </c>
      <c r="CK318" s="329">
        <v>94.643</v>
      </c>
      <c r="CL318" s="212">
        <v>0</v>
      </c>
    </row>
    <row r="319" ht="39.55" customHeight="1">
      <c r="A319" t="s" s="166">
        <v>102</v>
      </c>
      <c r="B319" t="s" s="167">
        <v>838</v>
      </c>
      <c r="C319" s="259">
        <v>5</v>
      </c>
      <c r="D319" s="259">
        <v>5</v>
      </c>
      <c r="E319" s="169">
        <v>4</v>
      </c>
      <c r="F319" s="261">
        <v>5</v>
      </c>
      <c r="G319" s="1078"/>
      <c r="H319" s="206"/>
      <c r="I319" s="206"/>
      <c r="J319" s="560"/>
      <c r="K319" s="175">
        <v>43902</v>
      </c>
      <c r="L319" s="177">
        <v>0</v>
      </c>
      <c r="M319" s="177">
        <v>1</v>
      </c>
      <c r="N319" s="289">
        <v>44201</v>
      </c>
      <c r="O319" t="s" s="179">
        <v>225</v>
      </c>
      <c r="P319" t="s" s="310">
        <v>839</v>
      </c>
      <c r="Q319" t="s" s="181">
        <v>107</v>
      </c>
      <c r="R319" t="s" s="253">
        <v>123</v>
      </c>
      <c r="S319" t="s" s="183">
        <v>840</v>
      </c>
      <c r="T319" t="s" s="184">
        <v>165</v>
      </c>
      <c r="U319" s="185">
        <v>22101</v>
      </c>
      <c r="V319" t="s" s="186">
        <v>110</v>
      </c>
      <c r="W319" s="187">
        <v>4</v>
      </c>
      <c r="X319" t="s" s="188">
        <v>166</v>
      </c>
      <c r="Y319" s="189">
        <v>1</v>
      </c>
      <c r="Z319" s="189">
        <v>14</v>
      </c>
      <c r="AA319" s="190">
        <v>5</v>
      </c>
      <c r="AB319" s="191">
        <v>49</v>
      </c>
      <c r="AC319" s="177">
        <v>37.2</v>
      </c>
      <c r="AD319" s="192">
        <f>AC319/AB319</f>
        <v>0.759183673469388</v>
      </c>
      <c r="AE319" s="177">
        <v>47.9130434782609</v>
      </c>
      <c r="AF319" s="192">
        <f>AE319/AB319</f>
        <v>0.977817213842059</v>
      </c>
      <c r="AG319" s="192">
        <f>AC319/AE319</f>
        <v>0.776406533575317</v>
      </c>
      <c r="AH319" s="193"/>
      <c r="AI319" t="s" s="230">
        <v>120</v>
      </c>
      <c r="AJ319" s="195">
        <v>0</v>
      </c>
      <c r="AK319" s="196">
        <v>5.82667</v>
      </c>
      <c r="AL319" s="196">
        <v>1.02669</v>
      </c>
      <c r="AM319" s="198"/>
      <c r="AN319" s="199"/>
      <c r="AO319" s="199"/>
      <c r="AP319" s="199"/>
      <c r="AQ319" s="199"/>
      <c r="AR319" s="199"/>
      <c r="AS319" s="199"/>
      <c r="AT319" s="199"/>
      <c r="AU319" s="199"/>
      <c r="AV319" s="199"/>
      <c r="AW319" s="199"/>
      <c r="AX319" s="200"/>
      <c r="AY319" s="234">
        <v>0</v>
      </c>
      <c r="AZ319" s="195">
        <v>2</v>
      </c>
      <c r="BA319" s="254">
        <v>10407</v>
      </c>
      <c r="BB319" s="255">
        <f>BA319/AB319</f>
        <v>212.387755102041</v>
      </c>
      <c r="BC319" s="203">
        <v>0</v>
      </c>
      <c r="BD319" s="1079"/>
      <c r="BE319" s="206"/>
      <c r="BF319" s="206"/>
      <c r="BG319" s="206"/>
      <c r="BH319" s="206"/>
      <c r="BI319" s="206"/>
      <c r="BJ319" s="206"/>
      <c r="BK319" s="206"/>
      <c r="BL319" s="205"/>
      <c r="BM319" s="206"/>
      <c r="BN319" s="206"/>
      <c r="BO319" s="206"/>
      <c r="BP319" s="206"/>
      <c r="BQ319" s="206"/>
      <c r="BR319" s="206"/>
      <c r="BS319" s="206"/>
      <c r="BT319" s="205"/>
      <c r="BU319" s="206"/>
      <c r="BV319" s="206"/>
      <c r="BW319" s="206"/>
      <c r="BX319" s="206"/>
      <c r="BY319" s="206"/>
      <c r="BZ319" s="206"/>
      <c r="CA319" s="206"/>
      <c r="CB319" s="206"/>
      <c r="CC319" s="206"/>
      <c r="CD319" s="206"/>
      <c r="CE319" s="206"/>
      <c r="CF319" s="160"/>
      <c r="CG319" s="304">
        <v>766</v>
      </c>
      <c r="CH319" s="208">
        <v>255.32</v>
      </c>
      <c r="CI319" s="268">
        <v>12</v>
      </c>
      <c r="CJ319" s="210">
        <v>98</v>
      </c>
      <c r="CK319" s="267">
        <v>91.176</v>
      </c>
      <c r="CL319" s="212">
        <v>0</v>
      </c>
    </row>
    <row r="320" ht="39.55" customHeight="1">
      <c r="A320" t="s" s="166">
        <v>102</v>
      </c>
      <c r="B320" t="s" s="167">
        <v>841</v>
      </c>
      <c r="C320" s="259">
        <v>5</v>
      </c>
      <c r="D320" s="259">
        <v>5</v>
      </c>
      <c r="E320" t="s" s="1019">
        <v>842</v>
      </c>
      <c r="F320" s="302">
        <v>4</v>
      </c>
      <c r="G320" s="216"/>
      <c r="H320" s="217"/>
      <c r="I320" s="217"/>
      <c r="J320" s="218"/>
      <c r="K320" s="300">
        <v>43293</v>
      </c>
      <c r="L320" s="177">
        <v>0</v>
      </c>
      <c r="M320" s="177">
        <v>1</v>
      </c>
      <c r="N320" s="178">
        <v>44124</v>
      </c>
      <c r="O320" t="s" s="179">
        <v>225</v>
      </c>
      <c r="P320" t="s" s="310">
        <v>843</v>
      </c>
      <c r="Q320" t="s" s="181">
        <v>107</v>
      </c>
      <c r="R320" t="s" s="253">
        <v>123</v>
      </c>
      <c r="S320" t="s" s="183">
        <v>844</v>
      </c>
      <c r="T320" t="s" s="224">
        <v>296</v>
      </c>
      <c r="U320" s="185">
        <v>20165</v>
      </c>
      <c r="V320" t="s" s="225">
        <v>110</v>
      </c>
      <c r="W320" s="226">
        <v>2</v>
      </c>
      <c r="X320" t="s" s="227">
        <v>297</v>
      </c>
      <c r="Y320" s="228">
        <v>2</v>
      </c>
      <c r="Z320" s="228">
        <v>18</v>
      </c>
      <c r="AA320" s="229">
        <v>4</v>
      </c>
      <c r="AB320" s="191">
        <v>60</v>
      </c>
      <c r="AC320" s="177">
        <v>27.7</v>
      </c>
      <c r="AD320" s="192">
        <f>AC320/AB320</f>
        <v>0.461666666666667</v>
      </c>
      <c r="AE320" s="177">
        <v>52.9673913043478</v>
      </c>
      <c r="AF320" s="192">
        <f>AE320/AB320</f>
        <v>0.882789855072463</v>
      </c>
      <c r="AG320" s="192">
        <f>AC320/AE320</f>
        <v>0.522963266981326</v>
      </c>
      <c r="AH320" s="193"/>
      <c r="AI320" t="s" s="230">
        <v>120</v>
      </c>
      <c r="AJ320" s="195">
        <v>0</v>
      </c>
      <c r="AK320" s="196">
        <v>6.45653</v>
      </c>
      <c r="AL320" s="196">
        <v>1.22269</v>
      </c>
      <c r="AM320" s="231"/>
      <c r="AN320" s="232"/>
      <c r="AO320" s="232"/>
      <c r="AP320" s="232"/>
      <c r="AQ320" s="232"/>
      <c r="AR320" s="232"/>
      <c r="AS320" s="232"/>
      <c r="AT320" s="232"/>
      <c r="AU320" s="232"/>
      <c r="AV320" s="232"/>
      <c r="AW320" s="232"/>
      <c r="AX320" s="233"/>
      <c r="AY320" s="234">
        <v>0</v>
      </c>
      <c r="AZ320" s="323">
        <v>4</v>
      </c>
      <c r="BA320" s="254">
        <v>4550</v>
      </c>
      <c r="BB320" s="255">
        <f>BA320/AB320</f>
        <v>75.8333333333333</v>
      </c>
      <c r="BC320" s="203">
        <v>0</v>
      </c>
      <c r="BD320" s="237"/>
      <c r="BE320" s="217"/>
      <c r="BF320" s="217"/>
      <c r="BG320" s="217"/>
      <c r="BH320" s="217"/>
      <c r="BI320" s="217"/>
      <c r="BJ320" s="217"/>
      <c r="BK320" s="217"/>
      <c r="BL320" s="238"/>
      <c r="BM320" s="217"/>
      <c r="BN320" s="217"/>
      <c r="BO320" s="217"/>
      <c r="BP320" s="217"/>
      <c r="BQ320" s="217"/>
      <c r="BR320" s="217"/>
      <c r="BS320" s="217"/>
      <c r="BT320" s="238"/>
      <c r="BU320" s="217"/>
      <c r="BV320" s="217"/>
      <c r="BW320" s="217"/>
      <c r="BX320" s="217"/>
      <c r="BY320" s="217"/>
      <c r="BZ320" s="217"/>
      <c r="CA320" s="217"/>
      <c r="CB320" s="217"/>
      <c r="CC320" s="217"/>
      <c r="CD320" s="217"/>
      <c r="CE320" s="217"/>
      <c r="CF320" s="218"/>
      <c r="CG320" s="303">
        <v>1370.4</v>
      </c>
      <c r="CH320" s="208">
        <v>148.15</v>
      </c>
      <c r="CI320" s="240">
        <v>4</v>
      </c>
      <c r="CJ320" s="301">
        <v>100</v>
      </c>
      <c r="CK320" s="329">
        <v>100</v>
      </c>
      <c r="CL320" s="212">
        <v>0</v>
      </c>
    </row>
    <row r="321" ht="14.7" customHeight="1">
      <c r="A321" t="s" s="166">
        <v>102</v>
      </c>
      <c r="B321" t="s" s="167">
        <v>845</v>
      </c>
      <c r="C321" s="260">
        <v>3</v>
      </c>
      <c r="D321" s="259">
        <v>5</v>
      </c>
      <c r="E321" s="170">
        <v>2</v>
      </c>
      <c r="F321" s="341">
        <v>3</v>
      </c>
      <c r="G321" s="330">
        <v>3</v>
      </c>
      <c r="H321" s="331">
        <v>5</v>
      </c>
      <c r="I321" s="331">
        <v>3</v>
      </c>
      <c r="J321" s="332">
        <v>2</v>
      </c>
      <c r="K321" s="300">
        <v>43406</v>
      </c>
      <c r="L321" s="177">
        <v>0</v>
      </c>
      <c r="M321" s="177">
        <v>4</v>
      </c>
      <c r="N321" s="289">
        <v>44223</v>
      </c>
      <c r="O321" t="s" s="179">
        <v>225</v>
      </c>
      <c r="P321" s="1076"/>
      <c r="Q321" t="s" s="181">
        <v>107</v>
      </c>
      <c r="R321" s="182"/>
      <c r="S321" t="s" s="183">
        <v>538</v>
      </c>
      <c r="T321" t="s" s="291">
        <v>539</v>
      </c>
      <c r="U321" s="185">
        <v>24540</v>
      </c>
      <c r="V321" t="s" s="293">
        <v>231</v>
      </c>
      <c r="W321" s="294">
        <v>127</v>
      </c>
      <c r="X321" t="s" s="295">
        <v>540</v>
      </c>
      <c r="Y321" s="296">
        <v>72</v>
      </c>
      <c r="Z321" s="296">
        <v>40</v>
      </c>
      <c r="AA321" s="297">
        <v>131</v>
      </c>
      <c r="AB321" s="191">
        <v>312</v>
      </c>
      <c r="AC321" s="177">
        <v>183.7</v>
      </c>
      <c r="AD321" s="192">
        <f>AC321/AB321</f>
        <v>0.588782051282051</v>
      </c>
      <c r="AE321" s="177">
        <v>269.304347826087</v>
      </c>
      <c r="AF321" s="192">
        <f>AE321/AB321</f>
        <v>0.863154960981048</v>
      </c>
      <c r="AG321" s="192">
        <f>AC321/AE321</f>
        <v>0.682127865676461</v>
      </c>
      <c r="AH321" s="193"/>
      <c r="AI321" t="s" s="230">
        <v>120</v>
      </c>
      <c r="AJ321" s="195">
        <v>0</v>
      </c>
      <c r="AK321" s="196">
        <v>4.69451</v>
      </c>
      <c r="AL321" s="196">
        <v>1.03566</v>
      </c>
      <c r="AM321" s="335">
        <v>0.95313</v>
      </c>
      <c r="AN321" s="336">
        <v>2.70571</v>
      </c>
      <c r="AO321" s="336">
        <v>1.98879</v>
      </c>
      <c r="AP321" s="336">
        <v>0.04433</v>
      </c>
      <c r="AQ321" s="336">
        <v>3.36906</v>
      </c>
      <c r="AR321" s="336">
        <v>0.3507</v>
      </c>
      <c r="AS321" s="336">
        <v>0.75145</v>
      </c>
      <c r="AT321" s="336">
        <v>2.26691</v>
      </c>
      <c r="AU321" s="336">
        <v>4.47608</v>
      </c>
      <c r="AV321" s="336">
        <v>1.21339</v>
      </c>
      <c r="AW321" s="336">
        <v>0.94462</v>
      </c>
      <c r="AX321" s="337">
        <v>2.45479</v>
      </c>
      <c r="AY321" s="234">
        <v>0</v>
      </c>
      <c r="AZ321" s="195">
        <v>0</v>
      </c>
      <c r="BA321" s="235">
        <v>0</v>
      </c>
      <c r="BB321" s="255">
        <f>BA321/AB321</f>
        <v>0</v>
      </c>
      <c r="BC321" s="203">
        <v>0</v>
      </c>
      <c r="BD321" s="338">
        <v>43406</v>
      </c>
      <c r="BE321" s="331">
        <v>20</v>
      </c>
      <c r="BF321" s="331">
        <v>19</v>
      </c>
      <c r="BG321" s="331">
        <v>0</v>
      </c>
      <c r="BH321" s="331">
        <v>112</v>
      </c>
      <c r="BI321" s="331">
        <v>1</v>
      </c>
      <c r="BJ321" s="331">
        <v>0</v>
      </c>
      <c r="BK321" s="331">
        <v>112</v>
      </c>
      <c r="BL321" s="339">
        <v>42936</v>
      </c>
      <c r="BM321" s="331">
        <v>6</v>
      </c>
      <c r="BN321" s="331">
        <v>6</v>
      </c>
      <c r="BO321" s="331">
        <v>0</v>
      </c>
      <c r="BP321" s="331">
        <v>24</v>
      </c>
      <c r="BQ321" s="331">
        <v>1</v>
      </c>
      <c r="BR321" s="331">
        <v>0</v>
      </c>
      <c r="BS321" s="331">
        <v>24</v>
      </c>
      <c r="BT321" s="339">
        <v>42593</v>
      </c>
      <c r="BU321" s="331">
        <v>6</v>
      </c>
      <c r="BV321" s="331">
        <v>6</v>
      </c>
      <c r="BW321" s="331">
        <v>0</v>
      </c>
      <c r="BX321" s="331">
        <v>40</v>
      </c>
      <c r="BY321" s="331">
        <v>1</v>
      </c>
      <c r="BZ321" s="331">
        <v>0</v>
      </c>
      <c r="CA321" s="331">
        <v>40</v>
      </c>
      <c r="CB321" s="331">
        <v>70.667</v>
      </c>
      <c r="CC321" s="331">
        <v>0</v>
      </c>
      <c r="CD321" s="340"/>
      <c r="CE321" s="331">
        <v>0</v>
      </c>
      <c r="CF321" s="218"/>
      <c r="CG321" s="285">
        <v>627.66</v>
      </c>
      <c r="CH321" s="208">
        <v>101.06</v>
      </c>
      <c r="CI321" s="268">
        <v>19</v>
      </c>
      <c r="CJ321" s="301">
        <v>97.872</v>
      </c>
      <c r="CK321" s="299">
        <v>76.38</v>
      </c>
      <c r="CL321" s="212">
        <v>0</v>
      </c>
    </row>
    <row r="322" ht="14.7" customHeight="1">
      <c r="A322" t="s" s="166">
        <v>102</v>
      </c>
      <c r="B322" t="s" s="167">
        <v>846</v>
      </c>
      <c r="C322" s="260">
        <v>3</v>
      </c>
      <c r="D322" s="260">
        <v>3</v>
      </c>
      <c r="E322" s="260">
        <v>3</v>
      </c>
      <c r="F322" s="171">
        <v>2</v>
      </c>
      <c r="G322" s="342">
        <v>2</v>
      </c>
      <c r="H322" s="343">
        <v>3</v>
      </c>
      <c r="I322" s="343">
        <v>1</v>
      </c>
      <c r="J322" s="344">
        <v>4</v>
      </c>
      <c r="K322" s="333">
        <v>44252</v>
      </c>
      <c r="L322" s="177">
        <v>0</v>
      </c>
      <c r="M322" s="177">
        <v>2</v>
      </c>
      <c r="N322" s="289">
        <v>44203</v>
      </c>
      <c r="O322" t="s" s="179">
        <v>225</v>
      </c>
      <c r="P322" s="1076"/>
      <c r="Q322" t="s" s="181">
        <v>107</v>
      </c>
      <c r="R322" t="s" s="253">
        <v>123</v>
      </c>
      <c r="S322" t="s" s="183">
        <v>630</v>
      </c>
      <c r="T322" t="s" s="224">
        <v>366</v>
      </c>
      <c r="U322" s="185">
        <v>23111</v>
      </c>
      <c r="V322" t="s" s="225">
        <v>110</v>
      </c>
      <c r="W322" s="226">
        <v>14</v>
      </c>
      <c r="X322" t="s" s="227">
        <v>367</v>
      </c>
      <c r="Y322" s="228">
        <v>20</v>
      </c>
      <c r="Z322" s="228">
        <v>12</v>
      </c>
      <c r="AA322" s="229">
        <v>7</v>
      </c>
      <c r="AB322" s="191">
        <v>62</v>
      </c>
      <c r="AC322" s="177">
        <v>43.3</v>
      </c>
      <c r="AD322" s="192">
        <f>AC322/AB322</f>
        <v>0.698387096774194</v>
      </c>
      <c r="AE322" s="177">
        <v>47.4130434782609</v>
      </c>
      <c r="AF322" s="192">
        <f>AE322/AB322</f>
        <v>0.764726507713885</v>
      </c>
      <c r="AG322" s="192">
        <f>AC322/AE322</f>
        <v>0.913250802384227</v>
      </c>
      <c r="AH322" s="193"/>
      <c r="AI322" t="s" s="230">
        <v>120</v>
      </c>
      <c r="AJ322" s="195">
        <v>0</v>
      </c>
      <c r="AK322" s="197">
        <v>3.65071</v>
      </c>
      <c r="AL322" s="266">
        <v>0.49531</v>
      </c>
      <c r="AM322" s="346">
        <v>1.19856</v>
      </c>
      <c r="AN322" s="347">
        <v>1.95684</v>
      </c>
      <c r="AO322" s="347">
        <v>1.69387</v>
      </c>
      <c r="AP322" s="347">
        <v>0.01506</v>
      </c>
      <c r="AQ322" s="347">
        <v>2.90664</v>
      </c>
      <c r="AR322" s="347">
        <v>0.2816</v>
      </c>
      <c r="AS322" s="347">
        <v>0.66311</v>
      </c>
      <c r="AT322" s="347">
        <v>1.96193</v>
      </c>
      <c r="AU322" s="347">
        <v>4.03462</v>
      </c>
      <c r="AV322" s="347">
        <v>0.7227</v>
      </c>
      <c r="AW322" s="347">
        <v>1.34611</v>
      </c>
      <c r="AX322" s="348">
        <v>2.05134</v>
      </c>
      <c r="AY322" s="234">
        <v>0</v>
      </c>
      <c r="AZ322" s="195">
        <v>0</v>
      </c>
      <c r="BA322" s="235">
        <v>0</v>
      </c>
      <c r="BB322" s="255">
        <f>BA322/AB322</f>
        <v>0</v>
      </c>
      <c r="BC322" s="203">
        <v>0</v>
      </c>
      <c r="BD322" s="350">
        <v>44252</v>
      </c>
      <c r="BE322" s="343">
        <v>6</v>
      </c>
      <c r="BF322" s="343">
        <v>6</v>
      </c>
      <c r="BG322" s="343">
        <v>0</v>
      </c>
      <c r="BH322" s="343">
        <v>24</v>
      </c>
      <c r="BI322" s="343">
        <v>1</v>
      </c>
      <c r="BJ322" s="343">
        <v>0</v>
      </c>
      <c r="BK322" s="343">
        <v>24</v>
      </c>
      <c r="BL322" s="351">
        <v>43643</v>
      </c>
      <c r="BM322" s="343">
        <v>21</v>
      </c>
      <c r="BN322" s="343">
        <v>21</v>
      </c>
      <c r="BO322" s="343">
        <v>0</v>
      </c>
      <c r="BP322" s="343">
        <v>96</v>
      </c>
      <c r="BQ322" s="343">
        <v>1</v>
      </c>
      <c r="BR322" s="343">
        <v>0</v>
      </c>
      <c r="BS322" s="343">
        <v>96</v>
      </c>
      <c r="BT322" s="351">
        <v>43280</v>
      </c>
      <c r="BU322" s="343">
        <v>15</v>
      </c>
      <c r="BV322" s="343">
        <v>15</v>
      </c>
      <c r="BW322" s="343">
        <v>0</v>
      </c>
      <c r="BX322" s="343">
        <v>84</v>
      </c>
      <c r="BY322" s="343">
        <v>1</v>
      </c>
      <c r="BZ322" s="343">
        <v>0</v>
      </c>
      <c r="CA322" s="343">
        <v>84</v>
      </c>
      <c r="CB322" s="343">
        <v>58</v>
      </c>
      <c r="CC322" s="343">
        <v>0</v>
      </c>
      <c r="CD322" s="352"/>
      <c r="CE322" s="343">
        <v>0</v>
      </c>
      <c r="CF322" s="160"/>
      <c r="CG322" s="207">
        <v>37.97</v>
      </c>
      <c r="CH322" s="239">
        <v>12.66</v>
      </c>
      <c r="CI322" s="240">
        <v>1</v>
      </c>
      <c r="CJ322" s="301">
        <v>98.73399999999999</v>
      </c>
      <c r="CK322" s="1084">
        <v>60.759</v>
      </c>
      <c r="CL322" s="212">
        <v>0</v>
      </c>
    </row>
    <row r="323" ht="14.7" customHeight="1">
      <c r="A323" t="s" s="166">
        <v>102</v>
      </c>
      <c r="B323" t="s" s="167">
        <v>847</v>
      </c>
      <c r="C323" s="259">
        <v>5</v>
      </c>
      <c r="D323" s="169">
        <v>4</v>
      </c>
      <c r="E323" s="169">
        <v>4</v>
      </c>
      <c r="F323" s="261">
        <v>5</v>
      </c>
      <c r="G323" s="558"/>
      <c r="H323" s="352"/>
      <c r="I323" s="352"/>
      <c r="J323" s="354"/>
      <c r="K323" s="556">
        <v>43433</v>
      </c>
      <c r="L323" s="177">
        <v>0</v>
      </c>
      <c r="M323" s="177">
        <v>3</v>
      </c>
      <c r="N323" s="178">
        <v>44194</v>
      </c>
      <c r="O323" t="s" s="179">
        <v>225</v>
      </c>
      <c r="P323" t="s" s="310">
        <v>848</v>
      </c>
      <c r="Q323" t="s" s="181">
        <v>107</v>
      </c>
      <c r="R323" t="s" s="253">
        <v>123</v>
      </c>
      <c r="S323" t="s" s="183">
        <v>175</v>
      </c>
      <c r="T323" t="s" s="224">
        <v>849</v>
      </c>
      <c r="U323" s="185">
        <v>22802</v>
      </c>
      <c r="V323" t="s" s="225">
        <v>172</v>
      </c>
      <c r="W323" s="226">
        <v>21</v>
      </c>
      <c r="X323" t="s" s="227">
        <v>850</v>
      </c>
      <c r="Y323" s="228">
        <v>47</v>
      </c>
      <c r="Z323" s="228">
        <v>117</v>
      </c>
      <c r="AA323" s="229">
        <v>31</v>
      </c>
      <c r="AB323" s="191">
        <v>120</v>
      </c>
      <c r="AC323" s="177">
        <v>96.5</v>
      </c>
      <c r="AD323" s="192">
        <f>AC323/AB323</f>
        <v>0.804166666666667</v>
      </c>
      <c r="AE323" s="177">
        <v>104.652173913043</v>
      </c>
      <c r="AF323" s="192">
        <f>AE323/AB323</f>
        <v>0.872101449275358</v>
      </c>
      <c r="AG323" s="192">
        <f>AC323/AE323</f>
        <v>0.922102201911097</v>
      </c>
      <c r="AH323" s="193"/>
      <c r="AI323" t="s" s="230">
        <v>120</v>
      </c>
      <c r="AJ323" s="195">
        <v>0</v>
      </c>
      <c r="AK323" s="196">
        <v>6.16417</v>
      </c>
      <c r="AL323" s="197">
        <v>0.76068</v>
      </c>
      <c r="AM323" s="346"/>
      <c r="AN323" s="347"/>
      <c r="AO323" s="347"/>
      <c r="AP323" s="347"/>
      <c r="AQ323" s="347"/>
      <c r="AR323" s="347"/>
      <c r="AS323" s="347"/>
      <c r="AT323" s="347"/>
      <c r="AU323" s="347"/>
      <c r="AV323" s="347"/>
      <c r="AW323" s="347"/>
      <c r="AX323" s="348"/>
      <c r="AY323" s="234">
        <v>0</v>
      </c>
      <c r="AZ323" s="195">
        <v>1</v>
      </c>
      <c r="BA323" s="254">
        <v>650</v>
      </c>
      <c r="BB323" s="255">
        <f>BA323/AB323</f>
        <v>5.41666666666667</v>
      </c>
      <c r="BC323" s="203">
        <v>0</v>
      </c>
      <c r="BD323" s="967"/>
      <c r="BE323" s="352"/>
      <c r="BF323" s="352"/>
      <c r="BG323" s="352"/>
      <c r="BH323" s="352"/>
      <c r="BI323" s="352"/>
      <c r="BJ323" s="352"/>
      <c r="BK323" s="352"/>
      <c r="BL323" s="351"/>
      <c r="BM323" s="352"/>
      <c r="BN323" s="352"/>
      <c r="BO323" s="352"/>
      <c r="BP323" s="352"/>
      <c r="BQ323" s="352"/>
      <c r="BR323" s="352"/>
      <c r="BS323" s="352"/>
      <c r="BT323" s="351"/>
      <c r="BU323" s="352"/>
      <c r="BV323" s="352"/>
      <c r="BW323" s="352"/>
      <c r="BX323" s="352"/>
      <c r="BY323" s="352"/>
      <c r="BZ323" s="352"/>
      <c r="CA323" s="352"/>
      <c r="CB323" s="352"/>
      <c r="CC323" s="352"/>
      <c r="CD323" s="352"/>
      <c r="CE323" s="352"/>
      <c r="CF323" s="160"/>
      <c r="CG323" s="207">
        <v>373.63</v>
      </c>
      <c r="CH323" s="239">
        <v>43.96</v>
      </c>
      <c r="CI323" s="240">
        <v>4</v>
      </c>
      <c r="CJ323" s="301">
        <v>92.473</v>
      </c>
      <c r="CK323" s="299">
        <v>68.90000000000001</v>
      </c>
      <c r="CL323" s="212">
        <v>0</v>
      </c>
    </row>
    <row r="324" ht="14.7" customHeight="1">
      <c r="A324" t="s" s="166">
        <v>102</v>
      </c>
      <c r="B324" t="s" s="167">
        <v>851</v>
      </c>
      <c r="C324" s="259">
        <v>5</v>
      </c>
      <c r="D324" s="259">
        <v>5</v>
      </c>
      <c r="E324" s="259">
        <v>5</v>
      </c>
      <c r="F324" s="261">
        <v>5</v>
      </c>
      <c r="G324" s="342">
        <v>5</v>
      </c>
      <c r="H324" s="343">
        <v>5</v>
      </c>
      <c r="I324" s="343">
        <v>3</v>
      </c>
      <c r="J324" s="344">
        <v>5</v>
      </c>
      <c r="K324" s="175">
        <v>44169</v>
      </c>
      <c r="L324" s="177">
        <v>0</v>
      </c>
      <c r="M324" s="177">
        <v>1</v>
      </c>
      <c r="N324" s="345">
        <v>44169</v>
      </c>
      <c r="O324" t="s" s="179">
        <v>225</v>
      </c>
      <c r="P324" s="1076"/>
      <c r="Q324" t="s" s="181">
        <v>107</v>
      </c>
      <c r="R324" t="s" s="253">
        <v>123</v>
      </c>
      <c r="S324" t="s" s="183">
        <v>373</v>
      </c>
      <c r="T324" t="s" s="224">
        <v>374</v>
      </c>
      <c r="U324" s="185">
        <v>23188</v>
      </c>
      <c r="V324" t="s" s="225">
        <v>110</v>
      </c>
      <c r="W324" s="226">
        <v>11</v>
      </c>
      <c r="X324" t="s" s="561">
        <v>375</v>
      </c>
      <c r="Y324" s="562">
        <v>11</v>
      </c>
      <c r="Z324" s="228">
        <v>8</v>
      </c>
      <c r="AA324" s="229">
        <v>12</v>
      </c>
      <c r="AB324" s="191">
        <v>22</v>
      </c>
      <c r="AC324" s="177">
        <v>17.3</v>
      </c>
      <c r="AD324" s="192">
        <f>AC324/AB324</f>
        <v>0.786363636363636</v>
      </c>
      <c r="AE324" s="177">
        <v>18.7173913043478</v>
      </c>
      <c r="AF324" s="192">
        <f>AE324/AB324</f>
        <v>0.850790513833991</v>
      </c>
      <c r="AG324" s="192">
        <f>AC324/AE324</f>
        <v>0.924274099883857</v>
      </c>
      <c r="AH324" s="193"/>
      <c r="AI324" t="s" s="230">
        <v>120</v>
      </c>
      <c r="AJ324" s="195">
        <v>0</v>
      </c>
      <c r="AK324" s="196">
        <v>5.97276</v>
      </c>
      <c r="AL324" s="196">
        <v>1.98663</v>
      </c>
      <c r="AM324" s="346">
        <v>0.77336</v>
      </c>
      <c r="AN324" s="347">
        <v>3.21277</v>
      </c>
      <c r="AO324" s="347">
        <v>2.75999</v>
      </c>
      <c r="AP324" s="347">
        <v>0.14685</v>
      </c>
      <c r="AQ324" s="347">
        <v>3.32891</v>
      </c>
      <c r="AR324" s="347">
        <v>0.36293</v>
      </c>
      <c r="AS324" s="347">
        <v>0.67702</v>
      </c>
      <c r="AT324" s="347">
        <v>2.28896</v>
      </c>
      <c r="AU324" s="347">
        <v>5.76354</v>
      </c>
      <c r="AV324" s="347">
        <v>2.24914</v>
      </c>
      <c r="AW324" s="347">
        <v>0.85072</v>
      </c>
      <c r="AX324" s="348">
        <v>2.88674</v>
      </c>
      <c r="AY324" s="234">
        <v>0</v>
      </c>
      <c r="AZ324" s="195">
        <v>0</v>
      </c>
      <c r="BA324" s="235">
        <v>0</v>
      </c>
      <c r="BB324" s="255">
        <f>BA324/AB324</f>
        <v>0</v>
      </c>
      <c r="BC324" s="203">
        <v>0</v>
      </c>
      <c r="BD324" s="350">
        <v>44169</v>
      </c>
      <c r="BE324" s="343">
        <v>4</v>
      </c>
      <c r="BF324" s="343">
        <v>4</v>
      </c>
      <c r="BG324" s="343">
        <v>0</v>
      </c>
      <c r="BH324" s="343">
        <v>8</v>
      </c>
      <c r="BI324" s="343">
        <v>1</v>
      </c>
      <c r="BJ324" s="343">
        <v>0</v>
      </c>
      <c r="BK324" s="343">
        <v>8</v>
      </c>
      <c r="BL324" s="351">
        <v>43594</v>
      </c>
      <c r="BM324" s="343">
        <v>5</v>
      </c>
      <c r="BN324" s="343">
        <v>5</v>
      </c>
      <c r="BO324" s="343">
        <v>0</v>
      </c>
      <c r="BP324" s="343">
        <v>36</v>
      </c>
      <c r="BQ324" s="343">
        <v>1</v>
      </c>
      <c r="BR324" s="343">
        <v>0</v>
      </c>
      <c r="BS324" s="343">
        <v>36</v>
      </c>
      <c r="BT324" s="351">
        <v>43146</v>
      </c>
      <c r="BU324" s="343">
        <v>2</v>
      </c>
      <c r="BV324" s="343">
        <v>2</v>
      </c>
      <c r="BW324" s="343">
        <v>0</v>
      </c>
      <c r="BX324" s="343">
        <v>12</v>
      </c>
      <c r="BY324" s="343">
        <v>1</v>
      </c>
      <c r="BZ324" s="343">
        <v>0</v>
      </c>
      <c r="CA324" s="343">
        <v>12</v>
      </c>
      <c r="CB324" s="343">
        <v>18</v>
      </c>
      <c r="CC324" s="343">
        <v>0</v>
      </c>
      <c r="CD324" s="352"/>
      <c r="CE324" s="343">
        <v>0</v>
      </c>
      <c r="CF324" s="160"/>
      <c r="CG324" s="207">
        <v>294.12</v>
      </c>
      <c r="CH324" s="208">
        <v>117.65</v>
      </c>
      <c r="CI324" s="240">
        <v>2</v>
      </c>
      <c r="CJ324" s="301">
        <v>94.444</v>
      </c>
      <c r="CK324" s="329">
        <v>91.78100000000001</v>
      </c>
      <c r="CL324" s="212">
        <v>0</v>
      </c>
    </row>
    <row r="325" ht="14.7" customHeight="1">
      <c r="A325" t="s" s="166">
        <v>102</v>
      </c>
      <c r="B325" t="s" s="167">
        <v>852</v>
      </c>
      <c r="C325" s="259">
        <v>5</v>
      </c>
      <c r="D325" s="259">
        <v>5</v>
      </c>
      <c r="E325" s="169">
        <v>4</v>
      </c>
      <c r="F325" s="341">
        <v>3</v>
      </c>
      <c r="G325" s="1085">
        <v>3</v>
      </c>
      <c r="H325" s="1086">
        <v>5</v>
      </c>
      <c r="I325" s="1086">
        <v>3</v>
      </c>
      <c r="J325" s="1087">
        <v>3</v>
      </c>
      <c r="K325" s="262">
        <v>43616</v>
      </c>
      <c r="L325" s="177">
        <v>0</v>
      </c>
      <c r="M325" s="263">
        <v>0</v>
      </c>
      <c r="N325" t="s" s="253">
        <v>128</v>
      </c>
      <c r="O325" t="s" s="264">
        <v>225</v>
      </c>
      <c r="P325" s="1076"/>
      <c r="Q325" t="s" s="181">
        <v>107</v>
      </c>
      <c r="R325" t="s" s="253">
        <v>123</v>
      </c>
      <c r="S325" t="s" s="183">
        <v>373</v>
      </c>
      <c r="T325" t="s" s="224">
        <v>374</v>
      </c>
      <c r="U325" s="185">
        <v>23185</v>
      </c>
      <c r="V325" t="s" s="225">
        <v>110</v>
      </c>
      <c r="W325" s="226">
        <v>11</v>
      </c>
      <c r="X325" t="s" s="561">
        <v>375</v>
      </c>
      <c r="Y325" s="562">
        <v>11</v>
      </c>
      <c r="Z325" s="228">
        <v>8</v>
      </c>
      <c r="AA325" s="229">
        <v>12</v>
      </c>
      <c r="AB325" s="191">
        <v>73</v>
      </c>
      <c r="AC325" s="177">
        <v>40.7</v>
      </c>
      <c r="AD325" s="192">
        <f>AC325/AB325</f>
        <v>0.557534246575342</v>
      </c>
      <c r="AE325" s="177">
        <v>53.0869565217391</v>
      </c>
      <c r="AF325" s="192">
        <f>AE325/AB325</f>
        <v>0.727218582489577</v>
      </c>
      <c r="AG325" s="192">
        <f>AC325/AE325</f>
        <v>0.7666666666666671</v>
      </c>
      <c r="AH325" s="193"/>
      <c r="AI325" t="s" s="230">
        <v>120</v>
      </c>
      <c r="AJ325" s="195">
        <v>0</v>
      </c>
      <c r="AK325" s="196">
        <v>4.95303</v>
      </c>
      <c r="AL325" s="196">
        <v>1.52951</v>
      </c>
      <c r="AM325" s="1088">
        <v>0.7095</v>
      </c>
      <c r="AN325" s="1089">
        <v>2.71402</v>
      </c>
      <c r="AO325" s="1089">
        <v>2.23901</v>
      </c>
      <c r="AP325" s="1089">
        <v>0.14524</v>
      </c>
      <c r="AQ325" s="1089">
        <v>3.32474</v>
      </c>
      <c r="AR325" s="1089">
        <v>0.36512</v>
      </c>
      <c r="AS325" s="1089">
        <v>0.6936600000000001</v>
      </c>
      <c r="AT325" s="1089">
        <v>2.26595</v>
      </c>
      <c r="AU325" s="1089">
        <v>4.78553</v>
      </c>
      <c r="AV325" s="1089">
        <v>1.72121</v>
      </c>
      <c r="AW325" s="1089">
        <v>0.76174</v>
      </c>
      <c r="AX325" s="1090">
        <v>2.46337</v>
      </c>
      <c r="AY325" s="234">
        <v>0</v>
      </c>
      <c r="AZ325" s="195">
        <v>1</v>
      </c>
      <c r="BA325" s="254">
        <v>3250</v>
      </c>
      <c r="BB325" s="255">
        <f>BA325/AB325</f>
        <v>44.5205479452055</v>
      </c>
      <c r="BC325" s="203">
        <v>0</v>
      </c>
      <c r="BD325" s="1091">
        <v>43616</v>
      </c>
      <c r="BE325" s="1086">
        <v>15</v>
      </c>
      <c r="BF325" s="1086">
        <v>14</v>
      </c>
      <c r="BG325" s="1086">
        <v>0</v>
      </c>
      <c r="BH325" s="1086">
        <v>64</v>
      </c>
      <c r="BI325" s="1086">
        <v>1</v>
      </c>
      <c r="BJ325" s="1086">
        <v>0</v>
      </c>
      <c r="BK325" s="1086">
        <v>64</v>
      </c>
      <c r="BL325" s="1092">
        <v>43203</v>
      </c>
      <c r="BM325" s="1086">
        <v>7</v>
      </c>
      <c r="BN325" s="1086">
        <v>7</v>
      </c>
      <c r="BO325" s="1086">
        <v>0</v>
      </c>
      <c r="BP325" s="1086">
        <v>32</v>
      </c>
      <c r="BQ325" s="1086">
        <v>1</v>
      </c>
      <c r="BR325" s="1086">
        <v>0</v>
      </c>
      <c r="BS325" s="1086">
        <v>32</v>
      </c>
      <c r="BT325" s="1092">
        <v>42790</v>
      </c>
      <c r="BU325" s="1086">
        <v>1</v>
      </c>
      <c r="BV325" s="1086">
        <v>1</v>
      </c>
      <c r="BW325" s="1086">
        <v>0</v>
      </c>
      <c r="BX325" s="1086">
        <v>8</v>
      </c>
      <c r="BY325" s="1086">
        <v>1</v>
      </c>
      <c r="BZ325" s="1086">
        <v>0</v>
      </c>
      <c r="CA325" s="1086">
        <v>8</v>
      </c>
      <c r="CB325" s="1086">
        <v>44</v>
      </c>
      <c r="CC325" s="1086">
        <v>0</v>
      </c>
      <c r="CD325" s="1093"/>
      <c r="CE325" s="1086">
        <v>1</v>
      </c>
      <c r="CF325" s="218"/>
      <c r="CG325" s="207">
        <v>73.17</v>
      </c>
      <c r="CH325" s="286">
        <v>73.17</v>
      </c>
      <c r="CI325" s="240">
        <v>3</v>
      </c>
      <c r="CJ325" s="301">
        <v>100</v>
      </c>
      <c r="CK325" s="299">
        <v>78.04900000000001</v>
      </c>
      <c r="CL325" s="212">
        <v>0</v>
      </c>
    </row>
    <row r="326" ht="14.7" customHeight="1">
      <c r="A326" t="s" s="166">
        <v>102</v>
      </c>
      <c r="B326" t="s" s="167">
        <v>853</v>
      </c>
      <c r="C326" s="260">
        <v>3</v>
      </c>
      <c r="D326" s="318">
        <v>1</v>
      </c>
      <c r="E326" s="169">
        <v>4</v>
      </c>
      <c r="F326" s="341">
        <v>3</v>
      </c>
      <c r="G326" s="492">
        <v>3</v>
      </c>
      <c r="H326" s="493">
        <v>1</v>
      </c>
      <c r="I326" s="493">
        <v>2</v>
      </c>
      <c r="J326" s="494">
        <v>4</v>
      </c>
      <c r="K326" s="300">
        <v>43405</v>
      </c>
      <c r="L326" s="176">
        <v>44133</v>
      </c>
      <c r="M326" s="177">
        <v>2</v>
      </c>
      <c r="N326" s="356">
        <v>44133</v>
      </c>
      <c r="O326" t="s" s="179">
        <v>225</v>
      </c>
      <c r="P326" s="1076"/>
      <c r="Q326" t="s" s="181">
        <v>107</v>
      </c>
      <c r="R326" s="182"/>
      <c r="S326" t="s" s="183">
        <v>854</v>
      </c>
      <c r="T326" t="s" s="224">
        <v>855</v>
      </c>
      <c r="U326" s="185">
        <v>23181</v>
      </c>
      <c r="V326" t="s" s="225">
        <v>110</v>
      </c>
      <c r="W326" s="226">
        <v>42</v>
      </c>
      <c r="X326" t="s" s="227">
        <v>856</v>
      </c>
      <c r="Y326" s="228">
        <v>71</v>
      </c>
      <c r="Z326" s="228">
        <v>37</v>
      </c>
      <c r="AA326" s="229">
        <v>25</v>
      </c>
      <c r="AB326" s="191">
        <v>60</v>
      </c>
      <c r="AC326" s="177">
        <v>55.5</v>
      </c>
      <c r="AD326" s="192">
        <f>AC326/AB326</f>
        <v>0.925</v>
      </c>
      <c r="AE326" s="177">
        <v>54.7391304347826</v>
      </c>
      <c r="AF326" s="192">
        <f>AE326/AB326</f>
        <v>0.91231884057971</v>
      </c>
      <c r="AG326" s="192">
        <f>AC326/AE326</f>
        <v>1.01389992057188</v>
      </c>
      <c r="AH326" s="193"/>
      <c r="AI326" t="s" s="230">
        <v>120</v>
      </c>
      <c r="AJ326" s="195">
        <v>0</v>
      </c>
      <c r="AK326" s="322">
        <v>1.85089</v>
      </c>
      <c r="AL326" s="322">
        <v>0.40982</v>
      </c>
      <c r="AM326" s="496">
        <v>0.45636</v>
      </c>
      <c r="AN326" s="497">
        <v>0.98471</v>
      </c>
      <c r="AO326" s="497">
        <v>0.8661799999999999</v>
      </c>
      <c r="AP326" s="497">
        <v>0.05057</v>
      </c>
      <c r="AQ326" s="497">
        <v>3.17752</v>
      </c>
      <c r="AR326" s="497">
        <v>0.29629</v>
      </c>
      <c r="AS326" s="497">
        <v>0.65162</v>
      </c>
      <c r="AT326" s="497">
        <v>2.22962</v>
      </c>
      <c r="AU326" s="497">
        <v>1.87115</v>
      </c>
      <c r="AV326" s="497">
        <v>0.56833</v>
      </c>
      <c r="AW326" s="497">
        <v>0.52158</v>
      </c>
      <c r="AX326" s="498">
        <v>0.90833</v>
      </c>
      <c r="AY326" s="195">
        <v>5</v>
      </c>
      <c r="AZ326" s="195">
        <v>0</v>
      </c>
      <c r="BA326" s="235">
        <v>0</v>
      </c>
      <c r="BB326" s="255">
        <f>BA326/AB326</f>
        <v>0</v>
      </c>
      <c r="BC326" s="203">
        <v>0</v>
      </c>
      <c r="BD326" s="499">
        <v>43405</v>
      </c>
      <c r="BE326" s="493">
        <v>8</v>
      </c>
      <c r="BF326" s="493">
        <v>7</v>
      </c>
      <c r="BG326" s="493">
        <v>3</v>
      </c>
      <c r="BH326" s="493">
        <v>32</v>
      </c>
      <c r="BI326" s="493">
        <v>1</v>
      </c>
      <c r="BJ326" s="493">
        <v>0</v>
      </c>
      <c r="BK326" s="493">
        <v>32</v>
      </c>
      <c r="BL326" s="500">
        <v>43027</v>
      </c>
      <c r="BM326" s="493">
        <v>12</v>
      </c>
      <c r="BN326" s="493">
        <v>11</v>
      </c>
      <c r="BO326" s="493">
        <v>1</v>
      </c>
      <c r="BP326" s="493">
        <v>52</v>
      </c>
      <c r="BQ326" s="493">
        <v>1</v>
      </c>
      <c r="BR326" s="493">
        <v>0</v>
      </c>
      <c r="BS326" s="493">
        <v>52</v>
      </c>
      <c r="BT326" s="500">
        <v>42635</v>
      </c>
      <c r="BU326" s="493">
        <v>6</v>
      </c>
      <c r="BV326" s="493">
        <v>6</v>
      </c>
      <c r="BW326" s="493">
        <v>0</v>
      </c>
      <c r="BX326" s="493">
        <v>24</v>
      </c>
      <c r="BY326" s="493">
        <v>1</v>
      </c>
      <c r="BZ326" s="493">
        <v>0</v>
      </c>
      <c r="CA326" s="493">
        <v>24</v>
      </c>
      <c r="CB326" s="493">
        <v>37.333</v>
      </c>
      <c r="CC326" s="493">
        <v>0</v>
      </c>
      <c r="CD326" s="501"/>
      <c r="CE326" s="493">
        <v>0</v>
      </c>
      <c r="CF326" s="160"/>
      <c r="CG326" s="207">
        <v>81.63</v>
      </c>
      <c r="CH326" s="239">
        <v>0</v>
      </c>
      <c r="CI326" s="240">
        <v>0</v>
      </c>
      <c r="CJ326" s="301">
        <v>91.22799999999999</v>
      </c>
      <c r="CK326" s="299">
        <v>65.152</v>
      </c>
      <c r="CL326" s="212">
        <v>0</v>
      </c>
    </row>
    <row r="327" ht="14.7" customHeight="1">
      <c r="A327" t="s" s="166">
        <v>102</v>
      </c>
      <c r="B327" t="s" s="167">
        <v>857</v>
      </c>
      <c r="C327" s="259">
        <v>5</v>
      </c>
      <c r="D327" s="259">
        <v>5</v>
      </c>
      <c r="E327" s="169">
        <v>4</v>
      </c>
      <c r="F327" s="261">
        <v>5</v>
      </c>
      <c r="G327" s="555">
        <v>5</v>
      </c>
      <c r="H327" s="527">
        <v>5</v>
      </c>
      <c r="I327" s="527">
        <v>4</v>
      </c>
      <c r="J327" s="528">
        <v>5</v>
      </c>
      <c r="K327" s="175">
        <v>43559</v>
      </c>
      <c r="L327" s="177">
        <v>0</v>
      </c>
      <c r="M327" s="177">
        <v>2</v>
      </c>
      <c r="N327" s="289">
        <v>44216</v>
      </c>
      <c r="O327" t="s" s="179">
        <v>225</v>
      </c>
      <c r="P327" s="1076"/>
      <c r="Q327" t="s" s="181">
        <v>107</v>
      </c>
      <c r="R327" t="s" s="253">
        <v>123</v>
      </c>
      <c r="S327" t="s" s="183">
        <v>858</v>
      </c>
      <c r="T327" t="s" s="224">
        <v>464</v>
      </c>
      <c r="U327" s="185">
        <v>24450</v>
      </c>
      <c r="V327" t="s" s="225">
        <v>133</v>
      </c>
      <c r="W327" s="226">
        <v>79</v>
      </c>
      <c r="X327" t="s" s="227">
        <v>465</v>
      </c>
      <c r="Y327" s="228">
        <v>23</v>
      </c>
      <c r="Z327" s="228">
        <v>9</v>
      </c>
      <c r="AA327" s="229">
        <v>71</v>
      </c>
      <c r="AB327" s="191">
        <v>60</v>
      </c>
      <c r="AC327" s="177">
        <v>33.2</v>
      </c>
      <c r="AD327" s="192">
        <f>AC327/AB327</f>
        <v>0.553333333333333</v>
      </c>
      <c r="AE327" s="177">
        <v>45.945652173913</v>
      </c>
      <c r="AF327" s="192">
        <f>AE327/AB327</f>
        <v>0.7657608695652171</v>
      </c>
      <c r="AG327" s="192">
        <f>AC327/AE327</f>
        <v>0.722592855453041</v>
      </c>
      <c r="AH327" s="193"/>
      <c r="AI327" t="s" s="230">
        <v>120</v>
      </c>
      <c r="AJ327" s="195">
        <v>0</v>
      </c>
      <c r="AK327" s="196">
        <v>5.32116</v>
      </c>
      <c r="AL327" s="196">
        <v>1.22143</v>
      </c>
      <c r="AM327" s="532">
        <v>0.99807</v>
      </c>
      <c r="AN327" s="533">
        <v>3.10166</v>
      </c>
      <c r="AO327" s="533">
        <v>2.2195</v>
      </c>
      <c r="AP327" s="533">
        <v>0.05662</v>
      </c>
      <c r="AQ327" s="533">
        <v>3.16262</v>
      </c>
      <c r="AR327" s="533">
        <v>0.37374</v>
      </c>
      <c r="AS327" s="533">
        <v>0.7412</v>
      </c>
      <c r="AT327" s="533">
        <v>2.04768</v>
      </c>
      <c r="AU327" s="533">
        <v>5.40476</v>
      </c>
      <c r="AV327" s="533">
        <v>1.34281</v>
      </c>
      <c r="AW327" s="533">
        <v>1.00284</v>
      </c>
      <c r="AX327" s="534">
        <v>3.11529</v>
      </c>
      <c r="AY327" s="234">
        <v>0</v>
      </c>
      <c r="AZ327" s="195">
        <v>1</v>
      </c>
      <c r="BA327" s="254">
        <v>975</v>
      </c>
      <c r="BB327" s="255">
        <f>BA327/AB327</f>
        <v>16.25</v>
      </c>
      <c r="BC327" s="203">
        <v>0</v>
      </c>
      <c r="BD327" s="535">
        <v>43559</v>
      </c>
      <c r="BE327" s="527">
        <v>4</v>
      </c>
      <c r="BF327" s="527">
        <v>4</v>
      </c>
      <c r="BG327" s="527">
        <v>0</v>
      </c>
      <c r="BH327" s="527">
        <v>20</v>
      </c>
      <c r="BI327" s="527">
        <v>1</v>
      </c>
      <c r="BJ327" s="527">
        <v>0</v>
      </c>
      <c r="BK327" s="527">
        <v>20</v>
      </c>
      <c r="BL327" s="536">
        <v>43166</v>
      </c>
      <c r="BM327" s="527">
        <v>3</v>
      </c>
      <c r="BN327" s="527">
        <v>3</v>
      </c>
      <c r="BO327" s="527">
        <v>0</v>
      </c>
      <c r="BP327" s="527">
        <v>32</v>
      </c>
      <c r="BQ327" s="527">
        <v>1</v>
      </c>
      <c r="BR327" s="527">
        <v>0</v>
      </c>
      <c r="BS327" s="527">
        <v>32</v>
      </c>
      <c r="BT327" s="536">
        <v>42740</v>
      </c>
      <c r="BU327" s="527">
        <v>4</v>
      </c>
      <c r="BV327" s="527">
        <v>4</v>
      </c>
      <c r="BW327" s="527">
        <v>0</v>
      </c>
      <c r="BX327" s="527">
        <v>12</v>
      </c>
      <c r="BY327" s="527">
        <v>1</v>
      </c>
      <c r="BZ327" s="527">
        <v>0</v>
      </c>
      <c r="CA327" s="527">
        <v>12</v>
      </c>
      <c r="CB327" s="527">
        <v>22.667</v>
      </c>
      <c r="CC327" s="527">
        <v>0</v>
      </c>
      <c r="CD327" s="537"/>
      <c r="CE327" s="527">
        <v>1</v>
      </c>
      <c r="CF327" s="218"/>
      <c r="CG327" s="304">
        <v>805.5599999999999</v>
      </c>
      <c r="CH327" s="208">
        <v>361.11</v>
      </c>
      <c r="CI327" s="268">
        <v>13</v>
      </c>
      <c r="CJ327" s="301">
        <v>94.872</v>
      </c>
      <c r="CK327" s="299">
        <v>83.444</v>
      </c>
      <c r="CL327" s="212">
        <v>0</v>
      </c>
    </row>
    <row r="328" ht="14.7" customHeight="1">
      <c r="A328" t="s" s="166">
        <v>102</v>
      </c>
      <c r="B328" t="s" s="167">
        <v>859</v>
      </c>
      <c r="C328" s="260">
        <v>3</v>
      </c>
      <c r="D328" s="169">
        <v>4</v>
      </c>
      <c r="E328" s="170">
        <v>2</v>
      </c>
      <c r="F328" s="302">
        <v>4</v>
      </c>
      <c r="G328" s="326">
        <v>4</v>
      </c>
      <c r="H328" s="327">
        <v>5</v>
      </c>
      <c r="I328" s="327">
        <v>3</v>
      </c>
      <c r="J328" s="328">
        <v>5</v>
      </c>
      <c r="K328" s="175">
        <v>43503</v>
      </c>
      <c r="L328" s="177">
        <v>0</v>
      </c>
      <c r="M328" s="177">
        <v>2</v>
      </c>
      <c r="N328" s="359">
        <v>44159</v>
      </c>
      <c r="O328" t="s" s="179">
        <v>225</v>
      </c>
      <c r="P328" s="1044"/>
      <c r="Q328" t="s" s="181">
        <v>107</v>
      </c>
      <c r="R328" s="182"/>
      <c r="S328" t="s" s="183">
        <v>437</v>
      </c>
      <c r="T328" t="s" s="224">
        <v>438</v>
      </c>
      <c r="U328" s="185">
        <v>24060</v>
      </c>
      <c r="V328" t="s" s="225">
        <v>172</v>
      </c>
      <c r="W328" s="226">
        <v>20</v>
      </c>
      <c r="X328" t="s" s="227">
        <v>439</v>
      </c>
      <c r="Y328" s="228">
        <v>17</v>
      </c>
      <c r="Z328" s="228">
        <v>26</v>
      </c>
      <c r="AA328" s="229">
        <v>28</v>
      </c>
      <c r="AB328" s="191">
        <v>60</v>
      </c>
      <c r="AC328" s="177">
        <v>46.5</v>
      </c>
      <c r="AD328" s="192">
        <f>AC328/AB328</f>
        <v>0.775</v>
      </c>
      <c r="AE328" s="177">
        <v>49.0434782608696</v>
      </c>
      <c r="AF328" s="192">
        <f>AE328/AB328</f>
        <v>0.817391304347827</v>
      </c>
      <c r="AG328" s="192">
        <f>AC328/AE328</f>
        <v>0.9481382978723401</v>
      </c>
      <c r="AH328" s="193"/>
      <c r="AI328" t="s" s="230">
        <v>120</v>
      </c>
      <c r="AJ328" s="195">
        <v>0</v>
      </c>
      <c r="AK328" s="197">
        <v>4.08491</v>
      </c>
      <c r="AL328" s="196">
        <v>1.31033</v>
      </c>
      <c r="AM328" s="152">
        <v>1.02357</v>
      </c>
      <c r="AN328" s="153">
        <v>1.75102</v>
      </c>
      <c r="AO328" s="153">
        <v>2.3339</v>
      </c>
      <c r="AP328" s="153">
        <v>0.1489</v>
      </c>
      <c r="AQ328" s="153">
        <v>3.31352</v>
      </c>
      <c r="AR328" s="153">
        <v>0.39622</v>
      </c>
      <c r="AS328" s="153">
        <v>0.77671</v>
      </c>
      <c r="AT328" s="153">
        <v>2.1406</v>
      </c>
      <c r="AU328" s="153">
        <v>3.96013</v>
      </c>
      <c r="AV328" s="153">
        <v>1.35883</v>
      </c>
      <c r="AW328" s="153">
        <v>0.98144</v>
      </c>
      <c r="AX328" s="154">
        <v>1.68237</v>
      </c>
      <c r="AY328" s="234">
        <v>0</v>
      </c>
      <c r="AZ328" s="195">
        <v>0</v>
      </c>
      <c r="BA328" s="235">
        <v>0</v>
      </c>
      <c r="BB328" s="255">
        <f>BA328/AB328</f>
        <v>0</v>
      </c>
      <c r="BC328" s="203">
        <v>0</v>
      </c>
      <c r="BD328" s="158">
        <v>43503</v>
      </c>
      <c r="BE328" s="327">
        <v>10</v>
      </c>
      <c r="BF328" s="327">
        <v>8</v>
      </c>
      <c r="BG328" s="327">
        <v>0</v>
      </c>
      <c r="BH328" s="327">
        <v>68</v>
      </c>
      <c r="BI328" s="327">
        <v>1</v>
      </c>
      <c r="BJ328" s="327">
        <v>0</v>
      </c>
      <c r="BK328" s="327">
        <v>68</v>
      </c>
      <c r="BL328" s="159">
        <v>43034</v>
      </c>
      <c r="BM328" s="327">
        <v>14</v>
      </c>
      <c r="BN328" s="327">
        <v>14</v>
      </c>
      <c r="BO328" s="327">
        <v>0</v>
      </c>
      <c r="BP328" s="327">
        <v>84</v>
      </c>
      <c r="BQ328" s="327">
        <v>1</v>
      </c>
      <c r="BR328" s="327">
        <v>0</v>
      </c>
      <c r="BS328" s="327">
        <v>84</v>
      </c>
      <c r="BT328" s="159">
        <v>42704</v>
      </c>
      <c r="BU328" s="327">
        <v>11</v>
      </c>
      <c r="BV328" s="327">
        <v>11</v>
      </c>
      <c r="BW328" s="327">
        <v>0</v>
      </c>
      <c r="BX328" s="327">
        <v>56</v>
      </c>
      <c r="BY328" s="327">
        <v>1</v>
      </c>
      <c r="BZ328" s="327">
        <v>0</v>
      </c>
      <c r="CA328" s="327">
        <v>56</v>
      </c>
      <c r="CB328" s="327">
        <v>71.333</v>
      </c>
      <c r="CC328" s="327">
        <v>0</v>
      </c>
      <c r="CD328" s="128"/>
      <c r="CE328" s="327">
        <v>0</v>
      </c>
      <c r="CF328" s="160"/>
      <c r="CG328" s="304">
        <v>714.29</v>
      </c>
      <c r="CH328" s="208">
        <v>163.27</v>
      </c>
      <c r="CI328" s="212">
        <v>8</v>
      </c>
      <c r="CJ328" s="301">
        <v>91.667</v>
      </c>
      <c r="CK328" s="299">
        <v>79.688</v>
      </c>
      <c r="CL328" s="212">
        <v>0</v>
      </c>
    </row>
    <row r="329" ht="15.7" customHeight="1">
      <c r="A329" t="s" s="166">
        <v>102</v>
      </c>
      <c r="B329" t="s" s="167">
        <v>860</v>
      </c>
      <c r="C329" s="169">
        <v>4</v>
      </c>
      <c r="D329" s="259">
        <v>5</v>
      </c>
      <c r="E329" s="260">
        <v>3</v>
      </c>
      <c r="F329" s="341">
        <v>3</v>
      </c>
      <c r="G329" s="555">
        <v>3</v>
      </c>
      <c r="H329" s="527">
        <v>5</v>
      </c>
      <c r="I329" s="527">
        <v>2</v>
      </c>
      <c r="J329" s="528">
        <v>4</v>
      </c>
      <c r="K329" s="1094">
        <v>43718</v>
      </c>
      <c r="L329" s="177">
        <v>0</v>
      </c>
      <c r="M329" s="263">
        <v>0</v>
      </c>
      <c r="N329" t="s" s="253">
        <v>128</v>
      </c>
      <c r="O329" t="s" s="264">
        <v>225</v>
      </c>
      <c r="P329" s="1045"/>
      <c r="Q329" t="s" s="181">
        <v>107</v>
      </c>
      <c r="R329" t="s" s="253">
        <v>123</v>
      </c>
      <c r="S329" t="s" s="183">
        <v>188</v>
      </c>
      <c r="T329" t="s" s="184">
        <v>189</v>
      </c>
      <c r="U329" s="292">
        <v>23510</v>
      </c>
      <c r="V329" t="s" s="186">
        <v>145</v>
      </c>
      <c r="W329" s="187">
        <v>99</v>
      </c>
      <c r="X329" t="s" s="188">
        <v>190</v>
      </c>
      <c r="Y329" s="189">
        <v>98</v>
      </c>
      <c r="Z329" s="189">
        <v>98</v>
      </c>
      <c r="AA329" s="190">
        <v>98</v>
      </c>
      <c r="AB329" s="191">
        <v>33</v>
      </c>
      <c r="AC329" s="177">
        <v>23.3</v>
      </c>
      <c r="AD329" s="192">
        <f>AC329/AB329</f>
        <v>0.7060606060606061</v>
      </c>
      <c r="AE329" s="177">
        <v>30.4021739130435</v>
      </c>
      <c r="AF329" s="192">
        <f>AE329/AB329</f>
        <v>0.921277997364955</v>
      </c>
      <c r="AG329" s="192">
        <f>AC329/AE329</f>
        <v>0.7663925634608501</v>
      </c>
      <c r="AH329" s="193"/>
      <c r="AI329" t="s" s="230">
        <v>120</v>
      </c>
      <c r="AJ329" s="195">
        <v>0</v>
      </c>
      <c r="AK329" s="196">
        <v>6.25548</v>
      </c>
      <c r="AL329" s="196">
        <v>1.37065</v>
      </c>
      <c r="AM329" s="532">
        <v>1.856</v>
      </c>
      <c r="AN329" s="533">
        <v>3.02882</v>
      </c>
      <c r="AO329" s="533">
        <v>3.22666</v>
      </c>
      <c r="AP329" s="533">
        <v>0.14781</v>
      </c>
      <c r="AQ329" s="533">
        <v>3.34094</v>
      </c>
      <c r="AR329" s="533">
        <v>0.36495</v>
      </c>
      <c r="AS329" s="533">
        <v>0.73759</v>
      </c>
      <c r="AT329" s="533">
        <v>2.2384</v>
      </c>
      <c r="AU329" s="533">
        <v>6.01462</v>
      </c>
      <c r="AV329" s="533">
        <v>1.54316</v>
      </c>
      <c r="AW329" s="533">
        <v>1.87399</v>
      </c>
      <c r="AX329" s="534">
        <v>2.78294</v>
      </c>
      <c r="AY329" s="195">
        <v>1</v>
      </c>
      <c r="AZ329" s="195">
        <v>1</v>
      </c>
      <c r="BA329" s="254">
        <v>650</v>
      </c>
      <c r="BB329" s="255">
        <f>BA329/AB329</f>
        <v>19.6969696969697</v>
      </c>
      <c r="BC329" s="203">
        <v>0</v>
      </c>
      <c r="BD329" s="535">
        <v>43718</v>
      </c>
      <c r="BE329" s="527">
        <v>8</v>
      </c>
      <c r="BF329" s="527">
        <v>8</v>
      </c>
      <c r="BG329" s="527">
        <v>2</v>
      </c>
      <c r="BH329" s="527">
        <v>40</v>
      </c>
      <c r="BI329" s="527">
        <v>1</v>
      </c>
      <c r="BJ329" s="527">
        <v>0</v>
      </c>
      <c r="BK329" s="527">
        <v>40</v>
      </c>
      <c r="BL329" s="536">
        <v>43201</v>
      </c>
      <c r="BM329" s="527">
        <v>8</v>
      </c>
      <c r="BN329" s="527">
        <v>8</v>
      </c>
      <c r="BO329" s="527">
        <v>0</v>
      </c>
      <c r="BP329" s="527">
        <v>40</v>
      </c>
      <c r="BQ329" s="527">
        <v>1</v>
      </c>
      <c r="BR329" s="527">
        <v>0</v>
      </c>
      <c r="BS329" s="527">
        <v>40</v>
      </c>
      <c r="BT329" s="536">
        <v>42775</v>
      </c>
      <c r="BU329" s="527">
        <v>7</v>
      </c>
      <c r="BV329" s="527">
        <v>7</v>
      </c>
      <c r="BW329" s="527">
        <v>0</v>
      </c>
      <c r="BX329" s="527">
        <v>76</v>
      </c>
      <c r="BY329" s="527">
        <v>1</v>
      </c>
      <c r="BZ329" s="527">
        <v>0</v>
      </c>
      <c r="CA329" s="527">
        <v>76</v>
      </c>
      <c r="CB329" s="527">
        <v>46</v>
      </c>
      <c r="CC329" s="527">
        <v>0</v>
      </c>
      <c r="CD329" s="537"/>
      <c r="CE329" s="527">
        <v>1</v>
      </c>
      <c r="CF329" s="218"/>
      <c r="CG329" s="285">
        <v>480</v>
      </c>
      <c r="CH329" s="208">
        <v>160</v>
      </c>
      <c r="CI329" s="240">
        <v>4</v>
      </c>
      <c r="CJ329" s="301">
        <v>100</v>
      </c>
      <c r="CK329" s="329">
        <v>100</v>
      </c>
      <c r="CL329" s="212">
        <v>0</v>
      </c>
    </row>
    <row r="330" ht="16.7" customHeight="1">
      <c r="A330" t="s" s="166">
        <v>102</v>
      </c>
      <c r="B330" t="s" s="167">
        <v>861</v>
      </c>
      <c r="C330" s="259">
        <v>5</v>
      </c>
      <c r="D330" s="259">
        <v>5</v>
      </c>
      <c r="E330" s="169">
        <v>4</v>
      </c>
      <c r="F330" s="261">
        <v>5</v>
      </c>
      <c r="G330" s="326">
        <v>5</v>
      </c>
      <c r="H330" s="327">
        <v>5</v>
      </c>
      <c r="I330" s="327">
        <v>3</v>
      </c>
      <c r="J330" s="328">
        <v>5</v>
      </c>
      <c r="K330" s="503">
        <v>43252</v>
      </c>
      <c r="L330" s="504">
        <v>0</v>
      </c>
      <c r="M330" s="263">
        <v>0</v>
      </c>
      <c r="N330" t="s" s="253">
        <v>128</v>
      </c>
      <c r="O330" t="s" s="264">
        <v>225</v>
      </c>
      <c r="P330" s="1046"/>
      <c r="Q330" t="s" s="181">
        <v>107</v>
      </c>
      <c r="R330" s="182"/>
      <c r="S330" t="s" s="183">
        <v>862</v>
      </c>
      <c r="T330" t="s" s="224">
        <v>863</v>
      </c>
      <c r="U330" s="185">
        <v>22572</v>
      </c>
      <c r="V330" t="s" s="225">
        <v>133</v>
      </c>
      <c r="W330" s="226">
        <v>105</v>
      </c>
      <c r="X330" t="s" s="227">
        <v>864</v>
      </c>
      <c r="Y330" s="228">
        <v>78</v>
      </c>
      <c r="Z330" s="228">
        <v>39</v>
      </c>
      <c r="AA330" s="229">
        <v>72</v>
      </c>
      <c r="AB330" s="191">
        <v>80</v>
      </c>
      <c r="AC330" s="177">
        <v>70.3</v>
      </c>
      <c r="AD330" s="192">
        <f>AC330/AB330</f>
        <v>0.87875</v>
      </c>
      <c r="AE330" s="177">
        <v>70.0652173913043</v>
      </c>
      <c r="AF330" s="192">
        <f>AE330/AB330</f>
        <v>0.875815217391304</v>
      </c>
      <c r="AG330" s="192">
        <f>AC330/AE330</f>
        <v>1.00335091529631</v>
      </c>
      <c r="AH330" s="193"/>
      <c r="AI330" t="s" s="230">
        <v>120</v>
      </c>
      <c r="AJ330" s="195">
        <v>0</v>
      </c>
      <c r="AK330" s="197">
        <v>3.89424</v>
      </c>
      <c r="AL330" s="197">
        <v>0.74861</v>
      </c>
      <c r="AM330" s="152">
        <v>0.88323</v>
      </c>
      <c r="AN330" s="153">
        <v>2.2624</v>
      </c>
      <c r="AO330" s="153">
        <v>1.63184</v>
      </c>
      <c r="AP330" s="153">
        <v>0.02556</v>
      </c>
      <c r="AQ330" s="153">
        <v>2.81391</v>
      </c>
      <c r="AR330" s="153">
        <v>0.27527</v>
      </c>
      <c r="AS330" s="153">
        <v>0.64279</v>
      </c>
      <c r="AT330" s="153">
        <v>1.89585</v>
      </c>
      <c r="AU330" s="153">
        <v>4.44559</v>
      </c>
      <c r="AV330" s="153">
        <v>1.11742</v>
      </c>
      <c r="AW330" s="153">
        <v>1.02332</v>
      </c>
      <c r="AX330" s="154">
        <v>2.45432</v>
      </c>
      <c r="AY330" s="195">
        <v>1</v>
      </c>
      <c r="AZ330" s="195">
        <v>0</v>
      </c>
      <c r="BA330" s="235">
        <v>0</v>
      </c>
      <c r="BB330" s="255">
        <f>BA330/AB330</f>
        <v>0</v>
      </c>
      <c r="BC330" s="203">
        <v>0</v>
      </c>
      <c r="BD330" s="158">
        <v>43252</v>
      </c>
      <c r="BE330" s="327">
        <v>5</v>
      </c>
      <c r="BF330" s="327">
        <v>5</v>
      </c>
      <c r="BG330" s="327">
        <v>0</v>
      </c>
      <c r="BH330" s="327">
        <v>28</v>
      </c>
      <c r="BI330" s="327">
        <v>1</v>
      </c>
      <c r="BJ330" s="327">
        <v>0</v>
      </c>
      <c r="BK330" s="327">
        <v>28</v>
      </c>
      <c r="BL330" s="159">
        <v>42831</v>
      </c>
      <c r="BM330" s="327">
        <v>5</v>
      </c>
      <c r="BN330" s="327">
        <v>3</v>
      </c>
      <c r="BO330" s="327">
        <v>1</v>
      </c>
      <c r="BP330" s="327">
        <v>24</v>
      </c>
      <c r="BQ330" s="327">
        <v>1</v>
      </c>
      <c r="BR330" s="327">
        <v>0</v>
      </c>
      <c r="BS330" s="327">
        <v>24</v>
      </c>
      <c r="BT330" s="159">
        <v>42460</v>
      </c>
      <c r="BU330" s="327">
        <v>11</v>
      </c>
      <c r="BV330" s="327">
        <v>11</v>
      </c>
      <c r="BW330" s="327">
        <v>0</v>
      </c>
      <c r="BX330" s="327">
        <v>56</v>
      </c>
      <c r="BY330" s="327">
        <v>1</v>
      </c>
      <c r="BZ330" s="327">
        <v>0</v>
      </c>
      <c r="CA330" s="327">
        <v>56</v>
      </c>
      <c r="CB330" s="327">
        <v>31.333</v>
      </c>
      <c r="CC330" s="327">
        <v>0</v>
      </c>
      <c r="CD330" s="128"/>
      <c r="CE330" s="327">
        <v>0</v>
      </c>
      <c r="CF330" s="160"/>
      <c r="CG330" s="207">
        <v>27.03</v>
      </c>
      <c r="CH330" s="239">
        <v>27.03</v>
      </c>
      <c r="CI330" s="240">
        <v>2</v>
      </c>
      <c r="CJ330" s="301">
        <v>90.541</v>
      </c>
      <c r="CK330" s="361">
        <v>52.941</v>
      </c>
      <c r="CL330" s="212">
        <v>0</v>
      </c>
    </row>
    <row r="331" ht="15.7" customHeight="1">
      <c r="A331" t="s" s="166">
        <v>102</v>
      </c>
      <c r="B331" t="s" s="167">
        <v>865</v>
      </c>
      <c r="C331" s="169">
        <v>4</v>
      </c>
      <c r="D331" s="170">
        <v>2</v>
      </c>
      <c r="E331" s="169">
        <v>4</v>
      </c>
      <c r="F331" s="341">
        <v>3</v>
      </c>
      <c r="G331" s="342">
        <v>3</v>
      </c>
      <c r="H331" s="343">
        <v>2</v>
      </c>
      <c r="I331" s="343">
        <v>3</v>
      </c>
      <c r="J331" s="354"/>
      <c r="K331" s="1095">
        <v>43881</v>
      </c>
      <c r="L331" s="177">
        <v>0</v>
      </c>
      <c r="M331" s="177">
        <v>3</v>
      </c>
      <c r="N331" s="273">
        <v>44216</v>
      </c>
      <c r="O331" t="s" s="179">
        <v>225</v>
      </c>
      <c r="P331" s="1044"/>
      <c r="Q331" t="s" s="181">
        <v>107</v>
      </c>
      <c r="R331" s="182"/>
      <c r="S331" t="s" s="183">
        <v>143</v>
      </c>
      <c r="T331" t="s" s="184">
        <v>144</v>
      </c>
      <c r="U331" s="185">
        <v>23220</v>
      </c>
      <c r="V331" t="s" s="186">
        <v>145</v>
      </c>
      <c r="W331" s="187">
        <v>102</v>
      </c>
      <c r="X331" t="s" s="188">
        <v>146</v>
      </c>
      <c r="Y331" s="189">
        <v>79</v>
      </c>
      <c r="Z331" s="189">
        <v>49</v>
      </c>
      <c r="AA331" s="190">
        <v>109</v>
      </c>
      <c r="AB331" s="191">
        <v>130</v>
      </c>
      <c r="AC331" s="177">
        <v>125.5</v>
      </c>
      <c r="AD331" s="192">
        <f>AC331/AB331</f>
        <v>0.965384615384615</v>
      </c>
      <c r="AE331" s="177">
        <v>129.152173913043</v>
      </c>
      <c r="AF331" s="192">
        <f>AE331/AB331</f>
        <v>0.993478260869562</v>
      </c>
      <c r="AG331" s="192">
        <f>AC331/AE331</f>
        <v>0.971721932334627</v>
      </c>
      <c r="AH331" s="193"/>
      <c r="AI331" t="s" s="230">
        <v>120</v>
      </c>
      <c r="AJ331" s="195">
        <v>0</v>
      </c>
      <c r="AK331" s="197">
        <v>3.91375</v>
      </c>
      <c r="AL331" s="322">
        <v>0.26246</v>
      </c>
      <c r="AM331" s="346">
        <v>1.13174</v>
      </c>
      <c r="AN331" s="347">
        <v>2.51955</v>
      </c>
      <c r="AO331" s="347">
        <v>1.3942</v>
      </c>
      <c r="AP331" s="347">
        <v>0.03786</v>
      </c>
      <c r="AQ331" s="347">
        <v>3.12376</v>
      </c>
      <c r="AR331" s="347">
        <v>0.25869</v>
      </c>
      <c r="AS331" s="347">
        <v>0.71695</v>
      </c>
      <c r="AT331" s="347">
        <v>2.14812</v>
      </c>
      <c r="AU331" s="347">
        <v>4.02469</v>
      </c>
      <c r="AV331" s="347">
        <v>0.41687</v>
      </c>
      <c r="AW331" s="347">
        <v>1.17561</v>
      </c>
      <c r="AX331" s="348">
        <v>2.4123</v>
      </c>
      <c r="AY331" s="234">
        <v>0</v>
      </c>
      <c r="AZ331" s="195">
        <v>0</v>
      </c>
      <c r="BA331" s="235">
        <v>0</v>
      </c>
      <c r="BB331" s="255">
        <f>BA331/AB331</f>
        <v>0</v>
      </c>
      <c r="BC331" s="203">
        <v>0</v>
      </c>
      <c r="BD331" s="350">
        <v>43881</v>
      </c>
      <c r="BE331" s="343">
        <v>5</v>
      </c>
      <c r="BF331" s="343">
        <v>5</v>
      </c>
      <c r="BG331" s="343">
        <v>0</v>
      </c>
      <c r="BH331" s="343">
        <v>32</v>
      </c>
      <c r="BI331" s="343">
        <v>1</v>
      </c>
      <c r="BJ331" s="343">
        <v>0</v>
      </c>
      <c r="BK331" s="343">
        <v>32</v>
      </c>
      <c r="BL331" s="351">
        <v>43433</v>
      </c>
      <c r="BM331" s="343">
        <v>6</v>
      </c>
      <c r="BN331" s="343">
        <v>6</v>
      </c>
      <c r="BO331" s="343">
        <v>0</v>
      </c>
      <c r="BP331" s="343">
        <v>32</v>
      </c>
      <c r="BQ331" s="343">
        <v>1</v>
      </c>
      <c r="BR331" s="343">
        <v>0</v>
      </c>
      <c r="BS331" s="343">
        <v>32</v>
      </c>
      <c r="BT331" s="351">
        <v>43027</v>
      </c>
      <c r="BU331" s="343">
        <v>6</v>
      </c>
      <c r="BV331" s="343">
        <v>6</v>
      </c>
      <c r="BW331" s="343">
        <v>0</v>
      </c>
      <c r="BX331" s="343">
        <v>24</v>
      </c>
      <c r="BY331" s="343">
        <v>1</v>
      </c>
      <c r="BZ331" s="343">
        <v>0</v>
      </c>
      <c r="CA331" s="343">
        <v>24</v>
      </c>
      <c r="CB331" s="343">
        <v>30.667</v>
      </c>
      <c r="CC331" s="343">
        <v>0</v>
      </c>
      <c r="CD331" s="352"/>
      <c r="CE331" s="343">
        <v>0</v>
      </c>
      <c r="CF331" s="160"/>
      <c r="CG331" s="207">
        <v>201.55</v>
      </c>
      <c r="CH331" s="239">
        <v>7.75</v>
      </c>
      <c r="CI331" s="240">
        <v>1</v>
      </c>
      <c r="CJ331" s="301">
        <v>100</v>
      </c>
      <c r="CK331" s="329">
        <v>98.238</v>
      </c>
      <c r="CL331" s="212">
        <v>0</v>
      </c>
    </row>
    <row r="332" ht="14.7" customHeight="1">
      <c r="A332" t="s" s="166">
        <v>102</v>
      </c>
      <c r="B332" t="s" s="167">
        <v>866</v>
      </c>
      <c r="C332" s="259">
        <v>5</v>
      </c>
      <c r="D332" s="259">
        <v>5</v>
      </c>
      <c r="E332" s="260">
        <v>3</v>
      </c>
      <c r="F332" s="261">
        <v>5</v>
      </c>
      <c r="G332" s="342">
        <v>5</v>
      </c>
      <c r="H332" s="343">
        <v>5</v>
      </c>
      <c r="I332" s="343">
        <v>5</v>
      </c>
      <c r="J332" s="344">
        <v>5</v>
      </c>
      <c r="K332" s="892">
        <v>43755</v>
      </c>
      <c r="L332" s="177">
        <v>0</v>
      </c>
      <c r="M332" s="177">
        <v>2</v>
      </c>
      <c r="N332" s="289">
        <v>44208</v>
      </c>
      <c r="O332" t="s" s="179">
        <v>225</v>
      </c>
      <c r="P332" s="1045"/>
      <c r="Q332" t="s" s="181">
        <v>107</v>
      </c>
      <c r="R332" t="s" s="253">
        <v>123</v>
      </c>
      <c r="S332" t="s" s="183">
        <v>867</v>
      </c>
      <c r="T332" t="s" s="224">
        <v>849</v>
      </c>
      <c r="U332" s="185">
        <v>22812</v>
      </c>
      <c r="V332" t="s" s="225">
        <v>172</v>
      </c>
      <c r="W332" s="226">
        <v>21</v>
      </c>
      <c r="X332" t="s" s="227">
        <v>850</v>
      </c>
      <c r="Y332" s="228">
        <v>47</v>
      </c>
      <c r="Z332" s="228">
        <v>117</v>
      </c>
      <c r="AA332" s="229">
        <v>31</v>
      </c>
      <c r="AB332" s="191">
        <v>127</v>
      </c>
      <c r="AC332" s="177">
        <v>117.6</v>
      </c>
      <c r="AD332" s="192">
        <f>AC332/AB332</f>
        <v>0.925984251968504</v>
      </c>
      <c r="AE332" s="177">
        <v>121.467391304348</v>
      </c>
      <c r="AF332" s="192">
        <f>AE332/AB332</f>
        <v>0.95643615200274</v>
      </c>
      <c r="AG332" s="192">
        <f>AC332/AE332</f>
        <v>0.968161073825502</v>
      </c>
      <c r="AH332" s="193"/>
      <c r="AI332" t="s" s="230">
        <v>120</v>
      </c>
      <c r="AJ332" s="195">
        <v>0</v>
      </c>
      <c r="AK332" s="196">
        <v>5.22447</v>
      </c>
      <c r="AL332" s="196">
        <v>1.0912</v>
      </c>
      <c r="AM332" s="346">
        <v>0.66561</v>
      </c>
      <c r="AN332" s="347">
        <v>3.46766</v>
      </c>
      <c r="AO332" s="347">
        <v>1.75681</v>
      </c>
      <c r="AP332" s="347">
        <v>0.06576</v>
      </c>
      <c r="AQ332" s="347">
        <v>3.05978</v>
      </c>
      <c r="AR332" s="347">
        <v>0.27645</v>
      </c>
      <c r="AS332" s="347">
        <v>0.64868</v>
      </c>
      <c r="AT332" s="347">
        <v>2.13465</v>
      </c>
      <c r="AU332" s="347">
        <v>5.4849</v>
      </c>
      <c r="AV332" s="347">
        <v>1.62184</v>
      </c>
      <c r="AW332" s="347">
        <v>0.76417</v>
      </c>
      <c r="AX332" s="348">
        <v>3.341</v>
      </c>
      <c r="AY332" s="195">
        <v>2</v>
      </c>
      <c r="AZ332" s="195">
        <v>0</v>
      </c>
      <c r="BA332" s="235">
        <v>0</v>
      </c>
      <c r="BB332" s="255">
        <f>BA332/AB332</f>
        <v>0</v>
      </c>
      <c r="BC332" s="203">
        <v>0</v>
      </c>
      <c r="BD332" s="350">
        <v>43755</v>
      </c>
      <c r="BE332" s="343">
        <v>7</v>
      </c>
      <c r="BF332" s="343">
        <v>7</v>
      </c>
      <c r="BG332" s="343">
        <v>2</v>
      </c>
      <c r="BH332" s="343">
        <v>40</v>
      </c>
      <c r="BI332" s="343">
        <v>1</v>
      </c>
      <c r="BJ332" s="343">
        <v>0</v>
      </c>
      <c r="BK332" s="343">
        <v>40</v>
      </c>
      <c r="BL332" s="351">
        <v>43335</v>
      </c>
      <c r="BM332" s="343">
        <v>7</v>
      </c>
      <c r="BN332" s="343">
        <v>7</v>
      </c>
      <c r="BO332" s="343">
        <v>0</v>
      </c>
      <c r="BP332" s="343">
        <v>36</v>
      </c>
      <c r="BQ332" s="343">
        <v>1</v>
      </c>
      <c r="BR332" s="343">
        <v>0</v>
      </c>
      <c r="BS332" s="343">
        <v>36</v>
      </c>
      <c r="BT332" s="351">
        <v>42880</v>
      </c>
      <c r="BU332" s="343">
        <v>12</v>
      </c>
      <c r="BV332" s="343">
        <v>12</v>
      </c>
      <c r="BW332" s="343">
        <v>0</v>
      </c>
      <c r="BX332" s="343">
        <v>72</v>
      </c>
      <c r="BY332" s="343">
        <v>1</v>
      </c>
      <c r="BZ332" s="343">
        <v>0</v>
      </c>
      <c r="CA332" s="343">
        <v>72</v>
      </c>
      <c r="CB332" s="343">
        <v>44</v>
      </c>
      <c r="CC332" s="343">
        <v>0</v>
      </c>
      <c r="CD332" s="352"/>
      <c r="CE332" s="343">
        <v>0</v>
      </c>
      <c r="CF332" s="160"/>
      <c r="CG332" s="207">
        <v>226.09</v>
      </c>
      <c r="CH332" s="239">
        <v>17.39</v>
      </c>
      <c r="CI332" s="240">
        <v>2</v>
      </c>
      <c r="CJ332" s="210">
        <v>98.319</v>
      </c>
      <c r="CK332" s="211">
        <v>79.152</v>
      </c>
      <c r="CL332" s="212">
        <v>0</v>
      </c>
    </row>
    <row r="333" ht="14.7" customHeight="1">
      <c r="A333" t="s" s="166">
        <v>102</v>
      </c>
      <c r="B333" t="s" s="167">
        <v>868</v>
      </c>
      <c r="C333" s="260">
        <v>3</v>
      </c>
      <c r="D333" s="169">
        <v>4</v>
      </c>
      <c r="E333" s="170">
        <v>2</v>
      </c>
      <c r="F333" s="341">
        <v>3</v>
      </c>
      <c r="G333" s="172">
        <v>3</v>
      </c>
      <c r="H333" s="173">
        <v>3</v>
      </c>
      <c r="I333" s="173">
        <v>2</v>
      </c>
      <c r="J333" s="174">
        <v>4</v>
      </c>
      <c r="K333" s="300">
        <v>43413</v>
      </c>
      <c r="L333" s="308">
        <v>44218</v>
      </c>
      <c r="M333" s="177">
        <v>3</v>
      </c>
      <c r="N333" s="178">
        <v>44193</v>
      </c>
      <c r="O333" t="s" s="179">
        <v>225</v>
      </c>
      <c r="P333" s="1046"/>
      <c r="Q333" t="s" s="181">
        <v>107</v>
      </c>
      <c r="R333" s="182"/>
      <c r="S333" t="s" s="183">
        <v>786</v>
      </c>
      <c r="T333" t="s" s="224">
        <v>787</v>
      </c>
      <c r="U333" s="185">
        <v>24153</v>
      </c>
      <c r="V333" t="s" s="225">
        <v>118</v>
      </c>
      <c r="W333" s="226">
        <v>47</v>
      </c>
      <c r="X333" t="s" s="227">
        <v>788</v>
      </c>
      <c r="Y333" s="228">
        <v>38</v>
      </c>
      <c r="Z333" s="228">
        <v>6</v>
      </c>
      <c r="AA333" s="229">
        <v>40</v>
      </c>
      <c r="AB333" s="191">
        <v>315</v>
      </c>
      <c r="AC333" s="177">
        <v>152.8</v>
      </c>
      <c r="AD333" s="192">
        <f>AC333/AB333</f>
        <v>0.485079365079365</v>
      </c>
      <c r="AE333" s="177">
        <v>197.228260869565</v>
      </c>
      <c r="AF333" s="192">
        <f>AE333/AB333</f>
        <v>0.626121463077984</v>
      </c>
      <c r="AG333" s="192">
        <f>AC333/AE333</f>
        <v>0.7747368421052639</v>
      </c>
      <c r="AH333" s="193"/>
      <c r="AI333" t="s" s="230">
        <v>120</v>
      </c>
      <c r="AJ333" s="195">
        <v>0</v>
      </c>
      <c r="AK333" s="196">
        <v>5.12553</v>
      </c>
      <c r="AL333" s="197">
        <v>0.59483</v>
      </c>
      <c r="AM333" s="198">
        <v>1.4441</v>
      </c>
      <c r="AN333" s="199">
        <v>3.08659</v>
      </c>
      <c r="AO333" s="199">
        <v>2.03894</v>
      </c>
      <c r="AP333" s="199">
        <v>0.03073</v>
      </c>
      <c r="AQ333" s="199">
        <v>3.23001</v>
      </c>
      <c r="AR333" s="199">
        <v>0.37185</v>
      </c>
      <c r="AS333" s="199">
        <v>0.73743</v>
      </c>
      <c r="AT333" s="199">
        <v>2.12074</v>
      </c>
      <c r="AU333" s="199">
        <v>5.09743</v>
      </c>
      <c r="AV333" s="199">
        <v>0.65728</v>
      </c>
      <c r="AW333" s="199">
        <v>1.45842</v>
      </c>
      <c r="AX333" s="200">
        <v>2.99336</v>
      </c>
      <c r="AY333" s="195">
        <v>5</v>
      </c>
      <c r="AZ333" s="195">
        <v>0</v>
      </c>
      <c r="BA333" s="235">
        <v>0</v>
      </c>
      <c r="BB333" s="255">
        <f>BA333/AB333</f>
        <v>0</v>
      </c>
      <c r="BC333" s="203">
        <v>0</v>
      </c>
      <c r="BD333" s="204">
        <v>43413</v>
      </c>
      <c r="BE333" s="173">
        <v>17</v>
      </c>
      <c r="BF333" s="173">
        <v>13</v>
      </c>
      <c r="BG333" s="173">
        <v>4</v>
      </c>
      <c r="BH333" s="173">
        <v>92</v>
      </c>
      <c r="BI333" s="173">
        <v>1</v>
      </c>
      <c r="BJ333" s="173">
        <v>0</v>
      </c>
      <c r="BK333" s="173">
        <v>92</v>
      </c>
      <c r="BL333" s="205">
        <v>42949</v>
      </c>
      <c r="BM333" s="173">
        <v>15</v>
      </c>
      <c r="BN333" s="173">
        <v>15</v>
      </c>
      <c r="BO333" s="173">
        <v>0</v>
      </c>
      <c r="BP333" s="173">
        <v>72</v>
      </c>
      <c r="BQ333" s="173">
        <v>1</v>
      </c>
      <c r="BR333" s="173">
        <v>0</v>
      </c>
      <c r="BS333" s="173">
        <v>72</v>
      </c>
      <c r="BT333" s="205">
        <v>42642</v>
      </c>
      <c r="BU333" s="173">
        <v>4</v>
      </c>
      <c r="BV333" s="173">
        <v>4</v>
      </c>
      <c r="BW333" s="173">
        <v>0</v>
      </c>
      <c r="BX333" s="173">
        <v>16</v>
      </c>
      <c r="BY333" s="173">
        <v>1</v>
      </c>
      <c r="BZ333" s="173">
        <v>0</v>
      </c>
      <c r="CA333" s="173">
        <v>16</v>
      </c>
      <c r="CB333" s="173">
        <v>72.667</v>
      </c>
      <c r="CC333" s="173">
        <v>0</v>
      </c>
      <c r="CD333" s="206"/>
      <c r="CE333" s="173">
        <v>0</v>
      </c>
      <c r="CF333" s="160"/>
      <c r="CG333" s="304">
        <v>848.48</v>
      </c>
      <c r="CH333" s="286">
        <v>68.18000000000001</v>
      </c>
      <c r="CI333" s="212">
        <v>9</v>
      </c>
      <c r="CJ333" s="257">
        <v>87.943</v>
      </c>
      <c r="CK333" s="299">
        <v>60.648</v>
      </c>
      <c r="CL333" s="212">
        <v>0</v>
      </c>
    </row>
    <row r="334" ht="14.7" customHeight="1">
      <c r="A334" t="s" s="166">
        <v>102</v>
      </c>
      <c r="B334" t="s" s="167">
        <v>869</v>
      </c>
      <c r="C334" s="169">
        <v>4</v>
      </c>
      <c r="D334" s="169">
        <v>4</v>
      </c>
      <c r="E334" s="169">
        <v>4</v>
      </c>
      <c r="F334" s="302">
        <v>4</v>
      </c>
      <c r="G334" s="246">
        <v>4</v>
      </c>
      <c r="H334" s="247">
        <v>4</v>
      </c>
      <c r="I334" s="247">
        <v>4</v>
      </c>
      <c r="J334" s="218"/>
      <c r="K334" s="556">
        <v>43454</v>
      </c>
      <c r="L334" s="177">
        <v>0</v>
      </c>
      <c r="M334" s="177">
        <v>2</v>
      </c>
      <c r="N334" s="289">
        <v>44137</v>
      </c>
      <c r="O334" t="s" s="179">
        <v>225</v>
      </c>
      <c r="P334" s="1076"/>
      <c r="Q334" t="s" s="181">
        <v>107</v>
      </c>
      <c r="R334" s="182"/>
      <c r="S334" t="s" s="183">
        <v>786</v>
      </c>
      <c r="T334" t="s" s="224">
        <v>787</v>
      </c>
      <c r="U334" s="185">
        <v>24153</v>
      </c>
      <c r="V334" t="s" s="225">
        <v>118</v>
      </c>
      <c r="W334" s="226">
        <v>47</v>
      </c>
      <c r="X334" t="s" s="227">
        <v>788</v>
      </c>
      <c r="Y334" s="228">
        <v>38</v>
      </c>
      <c r="Z334" s="228">
        <v>6</v>
      </c>
      <c r="AA334" s="229">
        <v>40</v>
      </c>
      <c r="AB334" s="191">
        <v>45</v>
      </c>
      <c r="AC334" s="177">
        <v>26.3</v>
      </c>
      <c r="AD334" s="192">
        <f>AC334/AB334</f>
        <v>0.584444444444444</v>
      </c>
      <c r="AE334" s="177">
        <v>42.3804347826087</v>
      </c>
      <c r="AF334" s="192">
        <f>AE334/AB334</f>
        <v>0.941787439613527</v>
      </c>
      <c r="AG334" s="192">
        <f>AC334/AE334</f>
        <v>0.620569376763273</v>
      </c>
      <c r="AH334" s="193"/>
      <c r="AI334" t="s" s="230">
        <v>120</v>
      </c>
      <c r="AJ334" s="195">
        <v>0</v>
      </c>
      <c r="AK334" s="196">
        <v>6.5486</v>
      </c>
      <c r="AL334" s="197">
        <v>0.90625</v>
      </c>
      <c r="AM334" s="231">
        <v>0.96796</v>
      </c>
      <c r="AN334" s="232">
        <v>4.67439</v>
      </c>
      <c r="AO334" s="232">
        <v>1.87421</v>
      </c>
      <c r="AP334" s="232">
        <v>0.03679</v>
      </c>
      <c r="AQ334" s="232">
        <v>3.25714</v>
      </c>
      <c r="AR334" s="232">
        <v>0.35665</v>
      </c>
      <c r="AS334" s="232">
        <v>0.70651</v>
      </c>
      <c r="AT334" s="232">
        <v>2.19398</v>
      </c>
      <c r="AU334" s="232">
        <v>6.45845</v>
      </c>
      <c r="AV334" s="232">
        <v>1.04406</v>
      </c>
      <c r="AW334" s="232">
        <v>1.02034</v>
      </c>
      <c r="AX334" s="233">
        <v>4.38186</v>
      </c>
      <c r="AY334" s="234">
        <v>0</v>
      </c>
      <c r="AZ334" s="195">
        <v>0</v>
      </c>
      <c r="BA334" s="235">
        <v>0</v>
      </c>
      <c r="BB334" s="255">
        <f>BA334/AB334</f>
        <v>0</v>
      </c>
      <c r="BC334" s="203">
        <v>0</v>
      </c>
      <c r="BD334" s="256">
        <v>43454</v>
      </c>
      <c r="BE334" s="247">
        <v>6</v>
      </c>
      <c r="BF334" s="247">
        <v>6</v>
      </c>
      <c r="BG334" s="247">
        <v>0</v>
      </c>
      <c r="BH334" s="247">
        <v>40</v>
      </c>
      <c r="BI334" s="247">
        <v>1</v>
      </c>
      <c r="BJ334" s="247">
        <v>0</v>
      </c>
      <c r="BK334" s="247">
        <v>40</v>
      </c>
      <c r="BL334" s="238">
        <v>43076</v>
      </c>
      <c r="BM334" s="247">
        <v>1</v>
      </c>
      <c r="BN334" s="247">
        <v>1</v>
      </c>
      <c r="BO334" s="247">
        <v>0</v>
      </c>
      <c r="BP334" s="247">
        <v>4</v>
      </c>
      <c r="BQ334" s="247">
        <v>1</v>
      </c>
      <c r="BR334" s="247">
        <v>0</v>
      </c>
      <c r="BS334" s="247">
        <v>4</v>
      </c>
      <c r="BT334" s="238">
        <v>42684</v>
      </c>
      <c r="BU334" s="247">
        <v>2</v>
      </c>
      <c r="BV334" s="247">
        <v>2</v>
      </c>
      <c r="BW334" s="247">
        <v>0</v>
      </c>
      <c r="BX334" s="247">
        <v>8</v>
      </c>
      <c r="BY334" s="247">
        <v>1</v>
      </c>
      <c r="BZ334" s="247">
        <v>0</v>
      </c>
      <c r="CA334" s="247">
        <v>8</v>
      </c>
      <c r="CB334" s="247">
        <v>22.667</v>
      </c>
      <c r="CC334" s="247">
        <v>0</v>
      </c>
      <c r="CD334" s="217"/>
      <c r="CE334" s="247">
        <v>0</v>
      </c>
      <c r="CF334" s="218"/>
      <c r="CG334" s="304">
        <v>969.7</v>
      </c>
      <c r="CH334" s="286">
        <v>60.61</v>
      </c>
      <c r="CI334" s="240">
        <v>2</v>
      </c>
      <c r="CJ334" s="301">
        <v>100</v>
      </c>
      <c r="CK334" s="329">
        <v>97.333</v>
      </c>
      <c r="CL334" s="212">
        <v>0</v>
      </c>
    </row>
    <row r="335" ht="26.55" customHeight="1">
      <c r="A335" t="s" s="166">
        <v>102</v>
      </c>
      <c r="B335" t="s" s="167">
        <v>870</v>
      </c>
      <c r="C335" s="259">
        <v>5</v>
      </c>
      <c r="D335" s="259">
        <v>5</v>
      </c>
      <c r="E335" s="169">
        <v>4</v>
      </c>
      <c r="F335" s="261">
        <v>5</v>
      </c>
      <c r="G335" s="1096"/>
      <c r="H335" s="661"/>
      <c r="I335" s="661"/>
      <c r="J335" s="1097"/>
      <c r="K335" s="300">
        <v>43314</v>
      </c>
      <c r="L335" s="177">
        <v>0</v>
      </c>
      <c r="M335" s="177">
        <v>1</v>
      </c>
      <c r="N335" s="289">
        <v>44232</v>
      </c>
      <c r="O335" t="s" s="179">
        <v>236</v>
      </c>
      <c r="P335" t="s" s="1098">
        <v>871</v>
      </c>
      <c r="Q335" t="s" s="181">
        <v>107</v>
      </c>
      <c r="R335" t="s" s="253">
        <v>123</v>
      </c>
      <c r="S335" t="s" s="183">
        <v>507</v>
      </c>
      <c r="T335" t="s" s="224">
        <v>125</v>
      </c>
      <c r="U335" s="185">
        <v>23112</v>
      </c>
      <c r="V335" t="s" s="225">
        <v>110</v>
      </c>
      <c r="W335" s="226">
        <v>22</v>
      </c>
      <c r="X335" t="s" s="227">
        <v>126</v>
      </c>
      <c r="Y335" s="228">
        <v>16</v>
      </c>
      <c r="Z335" s="228">
        <v>17</v>
      </c>
      <c r="AA335" s="229">
        <v>22</v>
      </c>
      <c r="AB335" s="191">
        <v>60</v>
      </c>
      <c r="AC335" s="177">
        <v>41</v>
      </c>
      <c r="AD335" s="192">
        <f>AC335/AB335</f>
        <v>0.683333333333333</v>
      </c>
      <c r="AE335" s="177">
        <v>53.1739130434783</v>
      </c>
      <c r="AF335" s="192">
        <f>AE335/AB335</f>
        <v>0.886231884057972</v>
      </c>
      <c r="AG335" s="192">
        <f>AC335/AE335</f>
        <v>0.771054783319705</v>
      </c>
      <c r="AH335" s="193"/>
      <c r="AI335" t="s" s="230">
        <v>120</v>
      </c>
      <c r="AJ335" s="195">
        <v>0</v>
      </c>
      <c r="AK335" s="196">
        <v>5.60543</v>
      </c>
      <c r="AL335" s="197">
        <v>0.85761</v>
      </c>
      <c r="AM335" s="656"/>
      <c r="AN335" s="657"/>
      <c r="AO335" s="657"/>
      <c r="AP335" s="657"/>
      <c r="AQ335" s="657"/>
      <c r="AR335" s="657"/>
      <c r="AS335" s="657"/>
      <c r="AT335" s="657"/>
      <c r="AU335" s="657"/>
      <c r="AV335" s="657"/>
      <c r="AW335" s="657"/>
      <c r="AX335" s="658"/>
      <c r="AY335" s="234">
        <v>0</v>
      </c>
      <c r="AZ335" s="195">
        <v>0</v>
      </c>
      <c r="BA335" s="235">
        <v>0</v>
      </c>
      <c r="BB335" s="255">
        <f>BA335/AB335</f>
        <v>0</v>
      </c>
      <c r="BC335" s="203">
        <v>0</v>
      </c>
      <c r="BD335" s="1099"/>
      <c r="BE335" s="661"/>
      <c r="BF335" s="661"/>
      <c r="BG335" s="661"/>
      <c r="BH335" s="661"/>
      <c r="BI335" s="661"/>
      <c r="BJ335" s="661"/>
      <c r="BK335" s="661"/>
      <c r="BL335" s="660"/>
      <c r="BM335" s="661"/>
      <c r="BN335" s="661"/>
      <c r="BO335" s="661"/>
      <c r="BP335" s="661"/>
      <c r="BQ335" s="661"/>
      <c r="BR335" s="661"/>
      <c r="BS335" s="661"/>
      <c r="BT335" s="660"/>
      <c r="BU335" s="661"/>
      <c r="BV335" s="661"/>
      <c r="BW335" s="661"/>
      <c r="BX335" s="661"/>
      <c r="BY335" s="661"/>
      <c r="BZ335" s="661"/>
      <c r="CA335" s="661"/>
      <c r="CB335" s="661"/>
      <c r="CC335" s="661"/>
      <c r="CD335" s="661"/>
      <c r="CE335" s="661"/>
      <c r="CF335" s="160"/>
      <c r="CG335" s="207">
        <v>22.22</v>
      </c>
      <c r="CH335" s="239">
        <v>0</v>
      </c>
      <c r="CI335" s="240">
        <v>0</v>
      </c>
      <c r="CJ335" s="301">
        <v>100</v>
      </c>
      <c r="CK335" s="299">
        <v>85</v>
      </c>
      <c r="CL335" s="212">
        <v>0</v>
      </c>
    </row>
    <row r="336" ht="14.7" customHeight="1">
      <c r="A336" s="166"/>
      <c r="B336" t="s" s="836">
        <v>872</v>
      </c>
      <c r="C336" s="1017">
        <f>AVERAGE(C314:C335)</f>
        <v>4.40909090909091</v>
      </c>
      <c r="D336" s="1017">
        <f>AVERAGE(D314:D335)</f>
        <v>4.36363636363636</v>
      </c>
      <c r="E336" s="1022">
        <f>AVERAGE(E314:E335)</f>
        <v>3.71428571428571</v>
      </c>
      <c r="F336" s="1017">
        <f>AVERAGE(F314:F335)</f>
        <v>4.04545454545455</v>
      </c>
      <c r="G336" s="1100"/>
      <c r="H336" s="572"/>
      <c r="I336" s="572"/>
      <c r="J336" s="1101"/>
      <c r="K336" s="308"/>
      <c r="L336" s="177"/>
      <c r="M336" s="177"/>
      <c r="N336" s="178"/>
      <c r="O336" s="179"/>
      <c r="P336" s="961"/>
      <c r="Q336" s="181"/>
      <c r="R336" s="182"/>
      <c r="S336" s="183"/>
      <c r="T336" s="224"/>
      <c r="U336" s="185"/>
      <c r="V336" s="225"/>
      <c r="W336" s="226"/>
      <c r="X336" s="227"/>
      <c r="Y336" s="228"/>
      <c r="Z336" s="228"/>
      <c r="AA336" s="229"/>
      <c r="AB336" s="282"/>
      <c r="AC336" s="177"/>
      <c r="AD336" s="192">
        <f>AC336/AB336</f>
      </c>
      <c r="AE336" s="177"/>
      <c r="AF336" s="192">
        <f>AE336/AB336</f>
      </c>
      <c r="AG336" s="192">
        <f>AC336/AE336</f>
      </c>
      <c r="AH336" s="193"/>
      <c r="AI336" s="230"/>
      <c r="AJ336" s="283"/>
      <c r="AK336" s="196"/>
      <c r="AL336" s="196"/>
      <c r="AM336" s="567"/>
      <c r="AN336" s="568"/>
      <c r="AO336" s="568"/>
      <c r="AP336" s="568"/>
      <c r="AQ336" s="568"/>
      <c r="AR336" s="568"/>
      <c r="AS336" s="568"/>
      <c r="AT336" s="568"/>
      <c r="AU336" s="568"/>
      <c r="AV336" s="568"/>
      <c r="AW336" s="568"/>
      <c r="AX336" s="569"/>
      <c r="AY336" s="1102"/>
      <c r="AZ336" s="283"/>
      <c r="BA336" s="235"/>
      <c r="BB336" s="255">
        <f>BA336/AB336</f>
      </c>
      <c r="BC336" s="284"/>
      <c r="BD336" s="1103"/>
      <c r="BE336" s="572"/>
      <c r="BF336" s="572"/>
      <c r="BG336" s="572"/>
      <c r="BH336" s="572"/>
      <c r="BI336" s="572"/>
      <c r="BJ336" s="572"/>
      <c r="BK336" s="572"/>
      <c r="BL336" s="571"/>
      <c r="BM336" s="572"/>
      <c r="BN336" s="572"/>
      <c r="BO336" s="572"/>
      <c r="BP336" s="572"/>
      <c r="BQ336" s="572"/>
      <c r="BR336" s="572"/>
      <c r="BS336" s="572"/>
      <c r="BT336" s="571"/>
      <c r="BU336" s="572"/>
      <c r="BV336" s="572"/>
      <c r="BW336" s="572"/>
      <c r="BX336" s="572"/>
      <c r="BY336" s="572"/>
      <c r="BZ336" s="572"/>
      <c r="CA336" s="572"/>
      <c r="CB336" s="572"/>
      <c r="CC336" s="572"/>
      <c r="CD336" s="572"/>
      <c r="CE336" s="572"/>
      <c r="CF336" s="218"/>
      <c r="CG336" s="207"/>
      <c r="CH336" s="239"/>
      <c r="CI336" s="840"/>
      <c r="CJ336" s="257"/>
      <c r="CK336" s="299"/>
      <c r="CL336" s="287"/>
    </row>
    <row r="337" ht="14.55" customHeight="1">
      <c r="A337" s="1104"/>
      <c r="B337" s="1105"/>
      <c r="C337" s="1106"/>
      <c r="D337" s="1106"/>
      <c r="E337" s="1106"/>
      <c r="F337" s="1107"/>
      <c r="G337" s="1108"/>
      <c r="H337" s="1109"/>
      <c r="I337" s="1109"/>
      <c r="J337" s="1110"/>
      <c r="K337" t="s" s="1111">
        <v>873</v>
      </c>
      <c r="L337" s="1112"/>
      <c r="M337" s="1112"/>
      <c r="N337" s="1113"/>
      <c r="O337" s="1114"/>
      <c r="P337" s="1115"/>
      <c r="Q337" s="1116"/>
      <c r="R337" s="1117"/>
      <c r="S337" s="1118"/>
      <c r="T337" s="1119"/>
      <c r="U337" s="1120"/>
      <c r="V337" s="1121"/>
      <c r="W337" s="1122"/>
      <c r="X337" s="1123"/>
      <c r="Y337" s="1124"/>
      <c r="Z337" s="1124"/>
      <c r="AA337" s="1125"/>
      <c r="AB337" s="1126"/>
      <c r="AC337" s="1127">
        <f>SUM(AC17:AC336)</f>
        <v>22831.0391304348</v>
      </c>
      <c r="AD337" s="1128">
        <f>AVERAGE(AD17:AD336)</f>
      </c>
      <c r="AE337" s="1127">
        <f>SUM(AE17:AE336)</f>
        <v>26993.7212643678</v>
      </c>
      <c r="AF337" s="1128">
        <f>AVERAGE(AF17:AF336)</f>
      </c>
      <c r="AG337" s="1128">
        <f>AC337/AE337</f>
        <v>0.845790726918863</v>
      </c>
      <c r="AH337" s="1129"/>
      <c r="AI337" s="1130"/>
      <c r="AJ337" s="1130"/>
      <c r="AK337" s="1131">
        <f>AVERAGE(AK4:AK336)</f>
        <v>3.9447838869258</v>
      </c>
      <c r="AL337" s="1131">
        <f>AVERAGE(AL4:AL336)</f>
        <v>0.707977491166078</v>
      </c>
      <c r="AM337" s="1132"/>
      <c r="AN337" s="1109"/>
      <c r="AO337" s="1109"/>
      <c r="AP337" s="1109"/>
      <c r="AQ337" s="1109"/>
      <c r="AR337" s="1109"/>
      <c r="AS337" s="1109"/>
      <c r="AT337" s="1109"/>
      <c r="AU337" s="1109"/>
      <c r="AV337" s="1109"/>
      <c r="AW337" s="1133"/>
      <c r="AX337" s="1134"/>
      <c r="AY337" s="1131">
        <f>AVERAGE(AY4:AY336)</f>
        <v>4.22377622377622</v>
      </c>
      <c r="AZ337" s="1131">
        <f>AVERAGE(AZ4:AZ336)</f>
        <v>0.891608391608392</v>
      </c>
      <c r="BA337" s="1135">
        <f>AVERAGE(BA4:BA336)</f>
        <v>26058.458041958</v>
      </c>
      <c r="BB337" s="1136"/>
      <c r="BC337" s="1130"/>
      <c r="BD337" s="1132"/>
      <c r="BE337" s="1109"/>
      <c r="BF337" s="1109"/>
      <c r="BG337" s="1109"/>
      <c r="BH337" s="1133"/>
      <c r="BI337" s="1109"/>
      <c r="BJ337" s="1109"/>
      <c r="BK337" s="1137"/>
      <c r="BL337" s="1109"/>
      <c r="BM337" s="1133"/>
      <c r="BN337" s="1133"/>
      <c r="BO337" s="1133"/>
      <c r="BP337" s="1133"/>
      <c r="BQ337" s="1133"/>
      <c r="BR337" s="1133"/>
      <c r="BS337" s="1133"/>
      <c r="BT337" s="1109"/>
      <c r="BU337" s="1109"/>
      <c r="BV337" s="1109"/>
      <c r="BW337" s="1109"/>
      <c r="BX337" s="1109"/>
      <c r="BY337" s="1109"/>
      <c r="BZ337" s="1109"/>
      <c r="CA337" s="1109"/>
      <c r="CB337" s="1109"/>
      <c r="CC337" s="1109"/>
      <c r="CD337" s="1109"/>
      <c r="CE337" s="1109"/>
      <c r="CF337" s="307"/>
      <c r="CG337" s="1138">
        <f>AVERAGE(CG4:CG336)</f>
        <v>587.648445229682</v>
      </c>
      <c r="CH337" s="1139">
        <f>AVERAGE(CH4:CH336)</f>
        <v>107.497455830389</v>
      </c>
      <c r="CI337" s="1140">
        <f>SUM(CI17:CI336)</f>
        <v>2637</v>
      </c>
      <c r="CJ337" s="1141">
        <f>AVERAGE(CJ4:CJ336)</f>
        <v>85.9879330985915</v>
      </c>
      <c r="CK337" s="1142">
        <f>AVERAGE(CK4:CK336)</f>
        <v>71.95795789473679</v>
      </c>
      <c r="CL337" s="1143">
        <f>SUM(CL17:CL336)</f>
        <v>30</v>
      </c>
    </row>
    <row r="338" ht="76.35" customHeight="1">
      <c r="A338" t="s" s="1144">
        <v>874</v>
      </c>
      <c r="B338" t="s" s="1145">
        <v>875</v>
      </c>
      <c r="C338" s="1146"/>
      <c r="D338" s="1146"/>
      <c r="E338" s="1146"/>
      <c r="F338" s="1147"/>
      <c r="G338" s="1148"/>
      <c r="H338" s="1109"/>
      <c r="I338" s="1109"/>
      <c r="J338" s="1110"/>
      <c r="K338" s="1149"/>
      <c r="L338" s="1150"/>
      <c r="M338" s="1150"/>
      <c r="N338" s="1151"/>
      <c r="O338" s="1152"/>
      <c r="P338" s="1153"/>
      <c r="Q338" s="1154"/>
      <c r="R338" s="1155"/>
      <c r="S338" s="1156"/>
      <c r="T338" s="1157"/>
      <c r="U338" s="1158"/>
      <c r="V338" s="1159"/>
      <c r="W338" s="1160"/>
      <c r="X338" s="1161"/>
      <c r="Y338" s="1162"/>
      <c r="Z338" s="1162"/>
      <c r="AA338" s="1162"/>
      <c r="AB338" s="1163"/>
      <c r="AC338" s="1164"/>
      <c r="AD338" s="1165"/>
      <c r="AE338" s="1166"/>
      <c r="AF338" s="1165"/>
      <c r="AG338" s="1165"/>
      <c r="AH338" s="1155"/>
      <c r="AI338" s="1166"/>
      <c r="AJ338" s="1166"/>
      <c r="AK338" s="1166"/>
      <c r="AL338" s="1166"/>
      <c r="AM338" s="1148"/>
      <c r="AN338" s="1109"/>
      <c r="AO338" s="1109"/>
      <c r="AP338" s="1109"/>
      <c r="AQ338" s="1109"/>
      <c r="AR338" s="1109"/>
      <c r="AS338" s="1109"/>
      <c r="AT338" s="1109"/>
      <c r="AU338" s="1109"/>
      <c r="AV338" s="1109"/>
      <c r="AW338" s="1133"/>
      <c r="AX338" s="1167"/>
      <c r="AY338" s="1168"/>
      <c r="AZ338" s="1168"/>
      <c r="BA338" s="1169"/>
      <c r="BB338" s="1170"/>
      <c r="BC338" s="1166"/>
      <c r="BD338" s="1148"/>
      <c r="BE338" s="1109"/>
      <c r="BF338" s="1109"/>
      <c r="BG338" s="1109"/>
      <c r="BH338" s="1133"/>
      <c r="BI338" s="1109"/>
      <c r="BJ338" s="1109"/>
      <c r="BK338" s="1137"/>
      <c r="BL338" s="1109"/>
      <c r="BM338" s="1133"/>
      <c r="BN338" s="1133"/>
      <c r="BO338" s="1133"/>
      <c r="BP338" s="1133"/>
      <c r="BQ338" s="1133"/>
      <c r="BR338" s="1133"/>
      <c r="BS338" s="1133"/>
      <c r="BT338" s="1109"/>
      <c r="BU338" s="1109"/>
      <c r="BV338" s="1109"/>
      <c r="BW338" s="1109"/>
      <c r="BX338" s="1109"/>
      <c r="BY338" s="1109"/>
      <c r="BZ338" s="1109"/>
      <c r="CA338" s="1109"/>
      <c r="CB338" s="1109"/>
      <c r="CC338" s="1109"/>
      <c r="CD338" s="1109"/>
      <c r="CE338" s="1109"/>
      <c r="CF338" s="1171"/>
      <c r="CG338" s="1164"/>
      <c r="CH338" s="1172"/>
      <c r="CI338" s="1173"/>
      <c r="CJ338" s="1168"/>
      <c r="CK338" s="1174"/>
      <c r="CL338" s="1175"/>
    </row>
    <row r="339" ht="60.35" customHeight="1">
      <c r="A339" t="s" s="1144">
        <v>876</v>
      </c>
      <c r="B339" t="s" s="1176">
        <v>877</v>
      </c>
      <c r="C339" s="1166"/>
      <c r="D339" s="1166"/>
      <c r="E339" s="1166"/>
      <c r="F339" s="1156"/>
      <c r="G339" s="1148"/>
      <c r="H339" s="1109"/>
      <c r="I339" s="1109"/>
      <c r="J339" s="1110"/>
      <c r="K339" s="1177"/>
      <c r="L339" s="1178"/>
      <c r="M339" s="1178"/>
      <c r="N339" s="1179"/>
      <c r="O339" s="1152"/>
      <c r="P339" s="1153"/>
      <c r="Q339" s="1154"/>
      <c r="R339" s="1155"/>
      <c r="S339" s="1156"/>
      <c r="T339" s="1157"/>
      <c r="U339" s="1180"/>
      <c r="V339" s="1159"/>
      <c r="W339" s="1181"/>
      <c r="X339" s="1182"/>
      <c r="Y339" s="1183"/>
      <c r="Z339" s="1183"/>
      <c r="AA339" s="1183"/>
      <c r="AB339" s="1163"/>
      <c r="AC339" s="1164"/>
      <c r="AD339" s="1165"/>
      <c r="AE339" s="1166"/>
      <c r="AF339" s="1165"/>
      <c r="AG339" s="1165"/>
      <c r="AH339" s="1155"/>
      <c r="AI339" s="1166"/>
      <c r="AJ339" s="1166"/>
      <c r="AK339" s="1166"/>
      <c r="AL339" s="1166"/>
      <c r="AM339" s="1148"/>
      <c r="AN339" s="1109"/>
      <c r="AO339" s="1109"/>
      <c r="AP339" s="1109"/>
      <c r="AQ339" s="1109"/>
      <c r="AR339" s="1109"/>
      <c r="AS339" s="1109"/>
      <c r="AT339" s="1109"/>
      <c r="AU339" s="1109"/>
      <c r="AV339" s="1109"/>
      <c r="AW339" s="1133"/>
      <c r="AX339" s="1167"/>
      <c r="AY339" s="1168"/>
      <c r="AZ339" s="1168"/>
      <c r="BA339" s="1169"/>
      <c r="BB339" s="1170"/>
      <c r="BC339" s="1166"/>
      <c r="BD339" s="1148"/>
      <c r="BE339" s="1109"/>
      <c r="BF339" s="1109"/>
      <c r="BG339" s="1109"/>
      <c r="BH339" s="1133"/>
      <c r="BI339" s="1109"/>
      <c r="BJ339" s="1109"/>
      <c r="BK339" s="1137"/>
      <c r="BL339" s="1109"/>
      <c r="BM339" s="1133"/>
      <c r="BN339" s="1133"/>
      <c r="BO339" s="1133"/>
      <c r="BP339" s="1133"/>
      <c r="BQ339" s="1133"/>
      <c r="BR339" s="1133"/>
      <c r="BS339" s="1133"/>
      <c r="BT339" s="1109"/>
      <c r="BU339" s="1109"/>
      <c r="BV339" s="1109"/>
      <c r="BW339" s="1109"/>
      <c r="BX339" s="1109"/>
      <c r="BY339" s="1109"/>
      <c r="BZ339" s="1109"/>
      <c r="CA339" s="1109"/>
      <c r="CB339" s="1109"/>
      <c r="CC339" s="1109"/>
      <c r="CD339" s="1109"/>
      <c r="CE339" s="1109"/>
      <c r="CF339" s="1171"/>
      <c r="CG339" s="1164"/>
      <c r="CH339" s="1172"/>
      <c r="CI339" s="1173"/>
      <c r="CJ339" s="1168"/>
      <c r="CK339" s="1174"/>
      <c r="CL339" s="1175"/>
    </row>
    <row r="340" ht="15.35" customHeight="1">
      <c r="A340" t="s" s="1144">
        <v>878</v>
      </c>
      <c r="B340" t="s" s="1176">
        <v>879</v>
      </c>
      <c r="C340" s="1166"/>
      <c r="D340" s="1166"/>
      <c r="E340" s="1166"/>
      <c r="F340" s="1156"/>
      <c r="G340" s="1148"/>
      <c r="H340" s="1109"/>
      <c r="I340" s="1109"/>
      <c r="J340" s="1110"/>
      <c r="K340" s="1177"/>
      <c r="L340" s="1178"/>
      <c r="M340" s="1178"/>
      <c r="N340" s="1179"/>
      <c r="O340" s="1152"/>
      <c r="P340" s="1153"/>
      <c r="Q340" s="1154"/>
      <c r="R340" s="1155"/>
      <c r="S340" s="1156"/>
      <c r="T340" s="1157"/>
      <c r="U340" s="1180"/>
      <c r="V340" s="1159"/>
      <c r="W340" s="1181"/>
      <c r="X340" s="1182"/>
      <c r="Y340" s="1183"/>
      <c r="Z340" s="1183"/>
      <c r="AA340" s="1183"/>
      <c r="AB340" s="1163"/>
      <c r="AC340" s="1164"/>
      <c r="AD340" s="1165"/>
      <c r="AE340" s="1166"/>
      <c r="AF340" s="1165"/>
      <c r="AG340" s="1165"/>
      <c r="AH340" s="1155"/>
      <c r="AI340" s="1166"/>
      <c r="AJ340" s="1166"/>
      <c r="AK340" s="1166"/>
      <c r="AL340" s="1166"/>
      <c r="AM340" s="1148"/>
      <c r="AN340" s="1109"/>
      <c r="AO340" s="1109"/>
      <c r="AP340" s="1109"/>
      <c r="AQ340" s="1109"/>
      <c r="AR340" s="1109"/>
      <c r="AS340" s="1109"/>
      <c r="AT340" s="1109"/>
      <c r="AU340" s="1109"/>
      <c r="AV340" s="1109"/>
      <c r="AW340" s="1133"/>
      <c r="AX340" s="1167"/>
      <c r="AY340" s="1168"/>
      <c r="AZ340" s="1168"/>
      <c r="BA340" s="1169"/>
      <c r="BB340" s="1170"/>
      <c r="BC340" s="1166"/>
      <c r="BD340" s="1148"/>
      <c r="BE340" s="1109"/>
      <c r="BF340" s="1109"/>
      <c r="BG340" s="1109"/>
      <c r="BH340" s="1133"/>
      <c r="BI340" s="1109"/>
      <c r="BJ340" s="1109"/>
      <c r="BK340" s="1137"/>
      <c r="BL340" s="1109"/>
      <c r="BM340" s="1133"/>
      <c r="BN340" s="1133"/>
      <c r="BO340" s="1133"/>
      <c r="BP340" s="1133"/>
      <c r="BQ340" s="1133"/>
      <c r="BR340" s="1133"/>
      <c r="BS340" s="1133"/>
      <c r="BT340" s="1109"/>
      <c r="BU340" s="1109"/>
      <c r="BV340" s="1109"/>
      <c r="BW340" s="1109"/>
      <c r="BX340" s="1109"/>
      <c r="BY340" s="1109"/>
      <c r="BZ340" s="1109"/>
      <c r="CA340" s="1109"/>
      <c r="CB340" s="1109"/>
      <c r="CC340" s="1109"/>
      <c r="CD340" s="1109"/>
      <c r="CE340" s="1109"/>
      <c r="CF340" s="1171"/>
      <c r="CG340" s="1164"/>
      <c r="CH340" s="1172"/>
      <c r="CI340" s="1173"/>
      <c r="CJ340" s="1168"/>
      <c r="CK340" s="1174"/>
      <c r="CL340" s="1175"/>
    </row>
    <row r="341" ht="45" customHeight="1">
      <c r="A341" s="1184"/>
      <c r="B341" s="1184"/>
      <c r="C341" s="1166"/>
      <c r="D341" s="1166"/>
      <c r="E341" s="1166"/>
      <c r="F341" s="1156"/>
      <c r="G341" s="1148"/>
      <c r="H341" s="1109"/>
      <c r="I341" s="1109"/>
      <c r="J341" s="1110"/>
      <c r="K341" s="1177"/>
      <c r="L341" s="1178"/>
      <c r="M341" s="1178"/>
      <c r="N341" s="1179"/>
      <c r="O341" s="1152"/>
      <c r="P341" s="1153"/>
      <c r="Q341" s="1154"/>
      <c r="R341" s="1155"/>
      <c r="S341" s="1156"/>
      <c r="T341" s="1157"/>
      <c r="U341" s="1180"/>
      <c r="V341" s="1159"/>
      <c r="W341" s="1181"/>
      <c r="X341" s="1182"/>
      <c r="Y341" s="1183"/>
      <c r="Z341" s="1183"/>
      <c r="AA341" s="1183"/>
      <c r="AB341" s="1163"/>
      <c r="AC341" s="1164"/>
      <c r="AD341" s="1165"/>
      <c r="AE341" s="1166"/>
      <c r="AF341" s="1165"/>
      <c r="AG341" s="1165"/>
      <c r="AH341" s="1155"/>
      <c r="AI341" s="1166"/>
      <c r="AJ341" s="1166"/>
      <c r="AK341" s="1166"/>
      <c r="AL341" s="1166"/>
      <c r="AM341" s="1148"/>
      <c r="AN341" s="1109"/>
      <c r="AO341" s="1109"/>
      <c r="AP341" s="1109"/>
      <c r="AQ341" s="1109"/>
      <c r="AR341" s="1109"/>
      <c r="AS341" s="1109"/>
      <c r="AT341" s="1109"/>
      <c r="AU341" s="1109"/>
      <c r="AV341" s="1109"/>
      <c r="AW341" s="1133"/>
      <c r="AX341" s="1167"/>
      <c r="AY341" s="1168"/>
      <c r="AZ341" s="1168"/>
      <c r="BA341" s="1169"/>
      <c r="BB341" s="1170"/>
      <c r="BC341" s="1166"/>
      <c r="BD341" s="1148"/>
      <c r="BE341" s="1109"/>
      <c r="BF341" s="1109"/>
      <c r="BG341" s="1109"/>
      <c r="BH341" s="1133"/>
      <c r="BI341" s="1109"/>
      <c r="BJ341" s="1109"/>
      <c r="BK341" s="1137"/>
      <c r="BL341" s="1109"/>
      <c r="BM341" s="1133"/>
      <c r="BN341" s="1133"/>
      <c r="BO341" s="1133"/>
      <c r="BP341" s="1133"/>
      <c r="BQ341" s="1133"/>
      <c r="BR341" s="1133"/>
      <c r="BS341" s="1133"/>
      <c r="BT341" s="1109"/>
      <c r="BU341" s="1109"/>
      <c r="BV341" s="1109"/>
      <c r="BW341" s="1109"/>
      <c r="BX341" s="1109"/>
      <c r="BY341" s="1109"/>
      <c r="BZ341" s="1109"/>
      <c r="CA341" s="1109"/>
      <c r="CB341" s="1109"/>
      <c r="CC341" s="1109"/>
      <c r="CD341" s="1109"/>
      <c r="CE341" s="1109"/>
      <c r="CF341" s="1171"/>
      <c r="CG341" s="1164"/>
      <c r="CH341" s="1172"/>
      <c r="CI341" s="1173"/>
      <c r="CJ341" s="1168"/>
      <c r="CK341" s="1174"/>
      <c r="CL341" s="1175"/>
    </row>
    <row r="342" ht="15.35" customHeight="1">
      <c r="A342" t="s" s="1144">
        <v>880</v>
      </c>
      <c r="B342" t="s" s="1176">
        <v>881</v>
      </c>
      <c r="C342" s="1166"/>
      <c r="D342" s="1166"/>
      <c r="E342" s="1166"/>
      <c r="F342" s="1156"/>
      <c r="G342" s="1148"/>
      <c r="H342" s="1109"/>
      <c r="I342" s="1109"/>
      <c r="J342" s="1110"/>
      <c r="K342" s="1177"/>
      <c r="L342" s="1178"/>
      <c r="M342" s="1178"/>
      <c r="N342" s="1179"/>
      <c r="O342" s="1152"/>
      <c r="P342" s="1153"/>
      <c r="Q342" s="1154"/>
      <c r="R342" s="1155"/>
      <c r="S342" s="1156"/>
      <c r="T342" s="1157"/>
      <c r="U342" s="1180"/>
      <c r="V342" s="1159"/>
      <c r="W342" s="1181"/>
      <c r="X342" s="1182"/>
      <c r="Y342" s="1183"/>
      <c r="Z342" s="1183"/>
      <c r="AA342" s="1183"/>
      <c r="AB342" s="1163"/>
      <c r="AC342" s="1164"/>
      <c r="AD342" s="1165"/>
      <c r="AE342" s="1166"/>
      <c r="AF342" s="1165"/>
      <c r="AG342" s="1165"/>
      <c r="AH342" s="1155"/>
      <c r="AI342" s="1166"/>
      <c r="AJ342" s="1166"/>
      <c r="AK342" s="1166"/>
      <c r="AL342" s="1166"/>
      <c r="AM342" s="1148"/>
      <c r="AN342" s="1109"/>
      <c r="AO342" s="1109"/>
      <c r="AP342" s="1109"/>
      <c r="AQ342" s="1109"/>
      <c r="AR342" s="1109"/>
      <c r="AS342" s="1109"/>
      <c r="AT342" s="1109"/>
      <c r="AU342" s="1109"/>
      <c r="AV342" s="1109"/>
      <c r="AW342" s="1133"/>
      <c r="AX342" s="1167"/>
      <c r="AY342" s="1168"/>
      <c r="AZ342" s="1168"/>
      <c r="BA342" s="1169"/>
      <c r="BB342" s="1170"/>
      <c r="BC342" s="1166"/>
      <c r="BD342" s="1148"/>
      <c r="BE342" s="1109"/>
      <c r="BF342" s="1109"/>
      <c r="BG342" s="1109"/>
      <c r="BH342" s="1133"/>
      <c r="BI342" s="1109"/>
      <c r="BJ342" s="1109"/>
      <c r="BK342" s="1137"/>
      <c r="BL342" s="1109"/>
      <c r="BM342" s="1133"/>
      <c r="BN342" s="1133"/>
      <c r="BO342" s="1133"/>
      <c r="BP342" s="1133"/>
      <c r="BQ342" s="1133"/>
      <c r="BR342" s="1133"/>
      <c r="BS342" s="1133"/>
      <c r="BT342" s="1109"/>
      <c r="BU342" s="1109"/>
      <c r="BV342" s="1109"/>
      <c r="BW342" s="1109"/>
      <c r="BX342" s="1109"/>
      <c r="BY342" s="1109"/>
      <c r="BZ342" s="1109"/>
      <c r="CA342" s="1109"/>
      <c r="CB342" s="1109"/>
      <c r="CC342" s="1109"/>
      <c r="CD342" s="1109"/>
      <c r="CE342" s="1109"/>
      <c r="CF342" s="1171"/>
      <c r="CG342" s="1164"/>
      <c r="CH342" s="1172"/>
      <c r="CI342" s="1173"/>
      <c r="CJ342" s="1168"/>
      <c r="CK342" s="1174"/>
      <c r="CL342" s="1175"/>
    </row>
    <row r="343" ht="30.35" customHeight="1">
      <c r="A343" t="s" s="1144">
        <v>882</v>
      </c>
      <c r="B343" t="s" s="1176">
        <v>883</v>
      </c>
      <c r="C343" s="1166"/>
      <c r="D343" s="1166"/>
      <c r="E343" s="1166"/>
      <c r="F343" s="1156"/>
      <c r="G343" s="1148"/>
      <c r="H343" s="1109"/>
      <c r="I343" s="1109"/>
      <c r="J343" s="1110"/>
      <c r="K343" s="1177"/>
      <c r="L343" s="1178"/>
      <c r="M343" s="1178"/>
      <c r="N343" s="1179"/>
      <c r="O343" s="1152"/>
      <c r="P343" s="1153"/>
      <c r="Q343" s="1154"/>
      <c r="R343" s="1155"/>
      <c r="S343" s="1156"/>
      <c r="T343" s="1157"/>
      <c r="U343" s="1180"/>
      <c r="V343" s="1159"/>
      <c r="W343" s="1181"/>
      <c r="X343" s="1182"/>
      <c r="Y343" s="1183"/>
      <c r="Z343" s="1183"/>
      <c r="AA343" s="1183"/>
      <c r="AB343" s="1163"/>
      <c r="AC343" s="1164"/>
      <c r="AD343" s="1165"/>
      <c r="AE343" s="1166"/>
      <c r="AF343" s="1165"/>
      <c r="AG343" s="1165"/>
      <c r="AH343" s="1155"/>
      <c r="AI343" s="1166"/>
      <c r="AJ343" s="1166"/>
      <c r="AK343" s="1166"/>
      <c r="AL343" s="1166"/>
      <c r="AM343" s="1148"/>
      <c r="AN343" s="1109"/>
      <c r="AO343" s="1109"/>
      <c r="AP343" s="1109"/>
      <c r="AQ343" s="1109"/>
      <c r="AR343" s="1109"/>
      <c r="AS343" s="1109"/>
      <c r="AT343" s="1109"/>
      <c r="AU343" s="1109"/>
      <c r="AV343" s="1109"/>
      <c r="AW343" s="1133"/>
      <c r="AX343" s="1167"/>
      <c r="AY343" s="1168"/>
      <c r="AZ343" s="1168"/>
      <c r="BA343" s="1169"/>
      <c r="BB343" s="1170"/>
      <c r="BC343" s="1166"/>
      <c r="BD343" s="1148"/>
      <c r="BE343" s="1109"/>
      <c r="BF343" s="1109"/>
      <c r="BG343" s="1109"/>
      <c r="BH343" s="1133"/>
      <c r="BI343" s="1109"/>
      <c r="BJ343" s="1109"/>
      <c r="BK343" s="1137"/>
      <c r="BL343" s="1109"/>
      <c r="BM343" s="1133"/>
      <c r="BN343" s="1133"/>
      <c r="BO343" s="1133"/>
      <c r="BP343" s="1133"/>
      <c r="BQ343" s="1133"/>
      <c r="BR343" s="1133"/>
      <c r="BS343" s="1133"/>
      <c r="BT343" s="1109"/>
      <c r="BU343" s="1109"/>
      <c r="BV343" s="1109"/>
      <c r="BW343" s="1109"/>
      <c r="BX343" s="1109"/>
      <c r="BY343" s="1109"/>
      <c r="BZ343" s="1109"/>
      <c r="CA343" s="1109"/>
      <c r="CB343" s="1109"/>
      <c r="CC343" s="1109"/>
      <c r="CD343" s="1109"/>
      <c r="CE343" s="1109"/>
      <c r="CF343" s="1171"/>
      <c r="CG343" s="1164"/>
      <c r="CH343" s="1172"/>
      <c r="CI343" s="1173"/>
      <c r="CJ343" s="1168"/>
      <c r="CK343" s="1174"/>
      <c r="CL343" s="1175"/>
    </row>
    <row r="344" ht="105.35" customHeight="1">
      <c r="A344" t="s" s="1144">
        <v>884</v>
      </c>
      <c r="B344" t="s" s="1185">
        <v>885</v>
      </c>
      <c r="C344" s="1166"/>
      <c r="D344" s="1166"/>
      <c r="E344" s="1166"/>
      <c r="F344" s="1156"/>
      <c r="G344" s="1148"/>
      <c r="H344" s="1109"/>
      <c r="I344" s="1109"/>
      <c r="J344" s="1110"/>
      <c r="K344" s="1177"/>
      <c r="L344" s="1178"/>
      <c r="M344" s="1178"/>
      <c r="N344" s="1179"/>
      <c r="O344" s="1152"/>
      <c r="P344" s="1153"/>
      <c r="Q344" s="1154"/>
      <c r="R344" s="1155"/>
      <c r="S344" s="1156"/>
      <c r="T344" s="1157"/>
      <c r="U344" s="1180"/>
      <c r="V344" s="1159"/>
      <c r="W344" s="1181"/>
      <c r="X344" s="1182"/>
      <c r="Y344" s="1183"/>
      <c r="Z344" s="1183"/>
      <c r="AA344" s="1183"/>
      <c r="AB344" s="1163"/>
      <c r="AC344" s="1164"/>
      <c r="AD344" s="1165"/>
      <c r="AE344" s="1166"/>
      <c r="AF344" s="1165"/>
      <c r="AG344" s="1165"/>
      <c r="AH344" s="1155"/>
      <c r="AI344" s="1166"/>
      <c r="AJ344" s="1166"/>
      <c r="AK344" s="1166"/>
      <c r="AL344" s="1166"/>
      <c r="AM344" s="1148"/>
      <c r="AN344" s="1109"/>
      <c r="AO344" s="1109"/>
      <c r="AP344" s="1109"/>
      <c r="AQ344" s="1109"/>
      <c r="AR344" s="1109"/>
      <c r="AS344" s="1109"/>
      <c r="AT344" s="1109"/>
      <c r="AU344" s="1109"/>
      <c r="AV344" s="1109"/>
      <c r="AW344" s="1133"/>
      <c r="AX344" s="1167"/>
      <c r="AY344" s="1168"/>
      <c r="AZ344" s="1168"/>
      <c r="BA344" s="1169"/>
      <c r="BB344" s="1170"/>
      <c r="BC344" s="1166"/>
      <c r="BD344" s="1148"/>
      <c r="BE344" s="1109"/>
      <c r="BF344" s="1109"/>
      <c r="BG344" s="1109"/>
      <c r="BH344" s="1133"/>
      <c r="BI344" s="1109"/>
      <c r="BJ344" s="1109"/>
      <c r="BK344" s="1137"/>
      <c r="BL344" s="1109"/>
      <c r="BM344" s="1133"/>
      <c r="BN344" s="1133"/>
      <c r="BO344" s="1133"/>
      <c r="BP344" s="1133"/>
      <c r="BQ344" s="1133"/>
      <c r="BR344" s="1133"/>
      <c r="BS344" s="1133"/>
      <c r="BT344" s="1109"/>
      <c r="BU344" s="1109"/>
      <c r="BV344" s="1109"/>
      <c r="BW344" s="1109"/>
      <c r="BX344" s="1109"/>
      <c r="BY344" s="1109"/>
      <c r="BZ344" s="1109"/>
      <c r="CA344" s="1109"/>
      <c r="CB344" s="1109"/>
      <c r="CC344" s="1109"/>
      <c r="CD344" s="1109"/>
      <c r="CE344" s="1109"/>
      <c r="CF344" s="1171"/>
      <c r="CG344" s="1164"/>
      <c r="CH344" s="1172"/>
      <c r="CI344" s="1173"/>
      <c r="CJ344" s="1168"/>
      <c r="CK344" s="1174"/>
      <c r="CL344" s="1175"/>
    </row>
    <row r="345" ht="60.35" customHeight="1">
      <c r="A345" t="s" s="1144">
        <v>886</v>
      </c>
      <c r="B345" t="s" s="1176">
        <v>887</v>
      </c>
      <c r="C345" s="1166"/>
      <c r="D345" s="1166"/>
      <c r="E345" s="1166"/>
      <c r="F345" s="1156"/>
      <c r="G345" s="1148"/>
      <c r="H345" s="1109"/>
      <c r="I345" s="1109"/>
      <c r="J345" s="1110"/>
      <c r="K345" s="1177"/>
      <c r="L345" s="1178"/>
      <c r="M345" s="1178"/>
      <c r="N345" s="1179"/>
      <c r="O345" s="1152"/>
      <c r="P345" s="1153"/>
      <c r="Q345" s="1154"/>
      <c r="R345" s="1155"/>
      <c r="S345" s="1156"/>
      <c r="T345" s="1157"/>
      <c r="U345" s="1180"/>
      <c r="V345" s="1159"/>
      <c r="W345" s="1181"/>
      <c r="X345" s="1182"/>
      <c r="Y345" s="1183"/>
      <c r="Z345" s="1183"/>
      <c r="AA345" s="1183"/>
      <c r="AB345" s="1163"/>
      <c r="AC345" s="1164"/>
      <c r="AD345" s="1165"/>
      <c r="AE345" s="1166"/>
      <c r="AF345" s="1165"/>
      <c r="AG345" s="1165"/>
      <c r="AH345" s="1155"/>
      <c r="AI345" s="1166"/>
      <c r="AJ345" s="1166"/>
      <c r="AK345" s="1166"/>
      <c r="AL345" s="1166"/>
      <c r="AM345" s="1148"/>
      <c r="AN345" s="1109"/>
      <c r="AO345" s="1109"/>
      <c r="AP345" s="1109"/>
      <c r="AQ345" s="1109"/>
      <c r="AR345" s="1109"/>
      <c r="AS345" s="1109"/>
      <c r="AT345" s="1109"/>
      <c r="AU345" s="1109"/>
      <c r="AV345" s="1109"/>
      <c r="AW345" s="1133"/>
      <c r="AX345" s="1167"/>
      <c r="AY345" s="1168"/>
      <c r="AZ345" s="1168"/>
      <c r="BA345" s="1169"/>
      <c r="BB345" s="1170"/>
      <c r="BC345" s="1166"/>
      <c r="BD345" s="1148"/>
      <c r="BE345" s="1109"/>
      <c r="BF345" s="1109"/>
      <c r="BG345" s="1109"/>
      <c r="BH345" s="1133"/>
      <c r="BI345" s="1109"/>
      <c r="BJ345" s="1109"/>
      <c r="BK345" s="1137"/>
      <c r="BL345" s="1109"/>
      <c r="BM345" s="1133"/>
      <c r="BN345" s="1133"/>
      <c r="BO345" s="1133"/>
      <c r="BP345" s="1133"/>
      <c r="BQ345" s="1133"/>
      <c r="BR345" s="1133"/>
      <c r="BS345" s="1133"/>
      <c r="BT345" s="1109"/>
      <c r="BU345" s="1109"/>
      <c r="BV345" s="1109"/>
      <c r="BW345" s="1109"/>
      <c r="BX345" s="1109"/>
      <c r="BY345" s="1109"/>
      <c r="BZ345" s="1109"/>
      <c r="CA345" s="1109"/>
      <c r="CB345" s="1109"/>
      <c r="CC345" s="1109"/>
      <c r="CD345" s="1109"/>
      <c r="CE345" s="1109"/>
      <c r="CF345" s="1171"/>
      <c r="CG345" s="1164"/>
      <c r="CH345" s="1172"/>
      <c r="CI345" s="1173"/>
      <c r="CJ345" s="1168"/>
      <c r="CK345" s="1174"/>
      <c r="CL345" s="1175"/>
    </row>
    <row r="346" ht="60.35" customHeight="1">
      <c r="A346" t="s" s="1144">
        <v>888</v>
      </c>
      <c r="B346" t="s" s="1176">
        <v>889</v>
      </c>
      <c r="C346" s="1166"/>
      <c r="D346" s="1166"/>
      <c r="E346" s="1166"/>
      <c r="F346" s="1156"/>
      <c r="G346" s="1148"/>
      <c r="H346" s="1109"/>
      <c r="I346" s="1109"/>
      <c r="J346" s="1110"/>
      <c r="K346" s="1177"/>
      <c r="L346" s="1178"/>
      <c r="M346" s="1178"/>
      <c r="N346" s="1179"/>
      <c r="O346" s="1152"/>
      <c r="P346" s="1153"/>
      <c r="Q346" s="1154"/>
      <c r="R346" s="1155"/>
      <c r="S346" s="1156"/>
      <c r="T346" s="1157"/>
      <c r="U346" s="1180"/>
      <c r="V346" s="1159"/>
      <c r="W346" s="1181"/>
      <c r="X346" s="1182"/>
      <c r="Y346" s="1183"/>
      <c r="Z346" s="1183"/>
      <c r="AA346" s="1183"/>
      <c r="AB346" s="1163"/>
      <c r="AC346" s="1164"/>
      <c r="AD346" s="1165"/>
      <c r="AE346" s="1166"/>
      <c r="AF346" s="1165"/>
      <c r="AG346" s="1165"/>
      <c r="AH346" s="1155"/>
      <c r="AI346" s="1166"/>
      <c r="AJ346" s="1166"/>
      <c r="AK346" s="1166"/>
      <c r="AL346" s="1166"/>
      <c r="AM346" s="1148"/>
      <c r="AN346" s="1109"/>
      <c r="AO346" s="1109"/>
      <c r="AP346" s="1109"/>
      <c r="AQ346" s="1109"/>
      <c r="AR346" s="1109"/>
      <c r="AS346" s="1109"/>
      <c r="AT346" s="1109"/>
      <c r="AU346" s="1109"/>
      <c r="AV346" s="1109"/>
      <c r="AW346" s="1133"/>
      <c r="AX346" s="1167"/>
      <c r="AY346" s="1168"/>
      <c r="AZ346" s="1168"/>
      <c r="BA346" s="1169"/>
      <c r="BB346" s="1170"/>
      <c r="BC346" s="1166"/>
      <c r="BD346" s="1148"/>
      <c r="BE346" s="1109"/>
      <c r="BF346" s="1109"/>
      <c r="BG346" s="1109"/>
      <c r="BH346" s="1133"/>
      <c r="BI346" s="1109"/>
      <c r="BJ346" s="1109"/>
      <c r="BK346" s="1137"/>
      <c r="BL346" s="1109"/>
      <c r="BM346" s="1133"/>
      <c r="BN346" s="1133"/>
      <c r="BO346" s="1133"/>
      <c r="BP346" s="1133"/>
      <c r="BQ346" s="1133"/>
      <c r="BR346" s="1133"/>
      <c r="BS346" s="1133"/>
      <c r="BT346" s="1109"/>
      <c r="BU346" s="1109"/>
      <c r="BV346" s="1109"/>
      <c r="BW346" s="1109"/>
      <c r="BX346" s="1109"/>
      <c r="BY346" s="1109"/>
      <c r="BZ346" s="1109"/>
      <c r="CA346" s="1109"/>
      <c r="CB346" s="1109"/>
      <c r="CC346" s="1109"/>
      <c r="CD346" s="1109"/>
      <c r="CE346" s="1109"/>
      <c r="CF346" s="1171"/>
      <c r="CG346" s="1164"/>
      <c r="CH346" s="1172"/>
      <c r="CI346" s="1173"/>
      <c r="CJ346" s="1168"/>
      <c r="CK346" s="1174"/>
      <c r="CL346" s="1175"/>
    </row>
    <row r="347" ht="60.35" customHeight="1">
      <c r="A347" t="s" s="1144">
        <v>890</v>
      </c>
      <c r="B347" t="s" s="1176">
        <v>891</v>
      </c>
      <c r="C347" s="1166"/>
      <c r="D347" s="1166"/>
      <c r="E347" s="1166"/>
      <c r="F347" s="1156"/>
      <c r="G347" s="1148"/>
      <c r="H347" s="1109"/>
      <c r="I347" s="1109"/>
      <c r="J347" s="1110"/>
      <c r="K347" s="1177"/>
      <c r="L347" s="1178"/>
      <c r="M347" s="1178"/>
      <c r="N347" s="1179"/>
      <c r="O347" s="1152"/>
      <c r="P347" s="1153"/>
      <c r="Q347" s="1154"/>
      <c r="R347" s="1155"/>
      <c r="S347" s="1156"/>
      <c r="T347" s="1157"/>
      <c r="U347" s="1180"/>
      <c r="V347" s="1159"/>
      <c r="W347" s="1181"/>
      <c r="X347" s="1182"/>
      <c r="Y347" s="1183"/>
      <c r="Z347" s="1183"/>
      <c r="AA347" s="1183"/>
      <c r="AB347" s="1163"/>
      <c r="AC347" s="1164"/>
      <c r="AD347" s="1165"/>
      <c r="AE347" s="1166"/>
      <c r="AF347" s="1165"/>
      <c r="AG347" s="1165"/>
      <c r="AH347" s="1155"/>
      <c r="AI347" s="1166"/>
      <c r="AJ347" s="1166"/>
      <c r="AK347" s="1166"/>
      <c r="AL347" s="1166"/>
      <c r="AM347" s="1148"/>
      <c r="AN347" s="1109"/>
      <c r="AO347" s="1109"/>
      <c r="AP347" s="1109"/>
      <c r="AQ347" s="1109"/>
      <c r="AR347" s="1109"/>
      <c r="AS347" s="1109"/>
      <c r="AT347" s="1109"/>
      <c r="AU347" s="1109"/>
      <c r="AV347" s="1109"/>
      <c r="AW347" s="1133"/>
      <c r="AX347" s="1167"/>
      <c r="AY347" s="1168"/>
      <c r="AZ347" s="1168"/>
      <c r="BA347" s="1169"/>
      <c r="BB347" s="1170"/>
      <c r="BC347" s="1166"/>
      <c r="BD347" s="1148"/>
      <c r="BE347" s="1109"/>
      <c r="BF347" s="1109"/>
      <c r="BG347" s="1109"/>
      <c r="BH347" s="1133"/>
      <c r="BI347" s="1109"/>
      <c r="BJ347" s="1109"/>
      <c r="BK347" s="1137"/>
      <c r="BL347" s="1109"/>
      <c r="BM347" s="1133"/>
      <c r="BN347" s="1133"/>
      <c r="BO347" s="1133"/>
      <c r="BP347" s="1133"/>
      <c r="BQ347" s="1133"/>
      <c r="BR347" s="1133"/>
      <c r="BS347" s="1133"/>
      <c r="BT347" s="1109"/>
      <c r="BU347" s="1109"/>
      <c r="BV347" s="1109"/>
      <c r="BW347" s="1109"/>
      <c r="BX347" s="1109"/>
      <c r="BY347" s="1109"/>
      <c r="BZ347" s="1109"/>
      <c r="CA347" s="1109"/>
      <c r="CB347" s="1109"/>
      <c r="CC347" s="1109"/>
      <c r="CD347" s="1109"/>
      <c r="CE347" s="1109"/>
      <c r="CF347" s="1171"/>
      <c r="CG347" s="1164"/>
      <c r="CH347" s="1172"/>
      <c r="CI347" s="1173"/>
      <c r="CJ347" s="1168"/>
      <c r="CK347" s="1174"/>
      <c r="CL347" s="1175"/>
    </row>
    <row r="348" ht="60.35" customHeight="1">
      <c r="A348" t="s" s="1144">
        <v>892</v>
      </c>
      <c r="B348" t="s" s="1176">
        <v>893</v>
      </c>
      <c r="C348" s="1166"/>
      <c r="D348" s="1166"/>
      <c r="E348" s="1166"/>
      <c r="F348" s="1156"/>
      <c r="G348" s="1148"/>
      <c r="H348" s="1109"/>
      <c r="I348" s="1109"/>
      <c r="J348" s="1110"/>
      <c r="K348" s="1177"/>
      <c r="L348" s="1178"/>
      <c r="M348" s="1178"/>
      <c r="N348" s="1179"/>
      <c r="O348" s="1152"/>
      <c r="P348" s="1153"/>
      <c r="Q348" s="1154"/>
      <c r="R348" s="1155"/>
      <c r="S348" s="1156"/>
      <c r="T348" s="1157"/>
      <c r="U348" s="1180"/>
      <c r="V348" s="1159"/>
      <c r="W348" s="1181"/>
      <c r="X348" s="1182"/>
      <c r="Y348" s="1183"/>
      <c r="Z348" s="1183"/>
      <c r="AA348" s="1183"/>
      <c r="AB348" s="1163"/>
      <c r="AC348" s="1164"/>
      <c r="AD348" s="1165"/>
      <c r="AE348" s="1166"/>
      <c r="AF348" s="1165"/>
      <c r="AG348" s="1165"/>
      <c r="AH348" s="1155"/>
      <c r="AI348" s="1166"/>
      <c r="AJ348" s="1166"/>
      <c r="AK348" s="1166"/>
      <c r="AL348" s="1166"/>
      <c r="AM348" s="1148"/>
      <c r="AN348" s="1109"/>
      <c r="AO348" s="1109"/>
      <c r="AP348" s="1109"/>
      <c r="AQ348" s="1109"/>
      <c r="AR348" s="1109"/>
      <c r="AS348" s="1109"/>
      <c r="AT348" s="1109"/>
      <c r="AU348" s="1109"/>
      <c r="AV348" s="1109"/>
      <c r="AW348" s="1133"/>
      <c r="AX348" s="1167"/>
      <c r="AY348" s="1168"/>
      <c r="AZ348" s="1168"/>
      <c r="BA348" s="1169"/>
      <c r="BB348" s="1170"/>
      <c r="BC348" s="1166"/>
      <c r="BD348" s="1148"/>
      <c r="BE348" s="1109"/>
      <c r="BF348" s="1109"/>
      <c r="BG348" s="1109"/>
      <c r="BH348" s="1133"/>
      <c r="BI348" s="1109"/>
      <c r="BJ348" s="1109"/>
      <c r="BK348" s="1137"/>
      <c r="BL348" s="1109"/>
      <c r="BM348" s="1133"/>
      <c r="BN348" s="1133"/>
      <c r="BO348" s="1133"/>
      <c r="BP348" s="1133"/>
      <c r="BQ348" s="1133"/>
      <c r="BR348" s="1133"/>
      <c r="BS348" s="1133"/>
      <c r="BT348" s="1109"/>
      <c r="BU348" s="1109"/>
      <c r="BV348" s="1109"/>
      <c r="BW348" s="1109"/>
      <c r="BX348" s="1109"/>
      <c r="BY348" s="1109"/>
      <c r="BZ348" s="1109"/>
      <c r="CA348" s="1109"/>
      <c r="CB348" s="1109"/>
      <c r="CC348" s="1109"/>
      <c r="CD348" s="1109"/>
      <c r="CE348" s="1109"/>
      <c r="CF348" s="1171"/>
      <c r="CG348" s="1164"/>
      <c r="CH348" s="1172"/>
      <c r="CI348" s="1173"/>
      <c r="CJ348" s="1168"/>
      <c r="CK348" s="1174"/>
      <c r="CL348" s="1175"/>
    </row>
    <row r="349" ht="105.35" customHeight="1">
      <c r="A349" t="s" s="1186">
        <v>894</v>
      </c>
      <c r="B349" t="s" s="1145">
        <v>895</v>
      </c>
      <c r="C349" s="1166"/>
      <c r="D349" s="1166"/>
      <c r="E349" s="1166"/>
      <c r="F349" s="1156"/>
      <c r="G349" s="1148"/>
      <c r="H349" s="1109"/>
      <c r="I349" s="1109"/>
      <c r="J349" s="1110"/>
      <c r="K349" s="1177"/>
      <c r="L349" s="1178"/>
      <c r="M349" s="1178"/>
      <c r="N349" s="1179"/>
      <c r="O349" s="1152"/>
      <c r="P349" s="1153"/>
      <c r="Q349" s="1154"/>
      <c r="R349" s="1155"/>
      <c r="S349" s="1156"/>
      <c r="T349" s="1157"/>
      <c r="U349" s="1180"/>
      <c r="V349" s="1159"/>
      <c r="W349" s="1181"/>
      <c r="X349" s="1182"/>
      <c r="Y349" s="1183"/>
      <c r="Z349" s="1183"/>
      <c r="AA349" s="1183"/>
      <c r="AB349" s="1163"/>
      <c r="AC349" s="1164"/>
      <c r="AD349" s="1165"/>
      <c r="AE349" s="1166"/>
      <c r="AF349" s="1165"/>
      <c r="AG349" s="1165"/>
      <c r="AH349" s="1155"/>
      <c r="AI349" s="1166"/>
      <c r="AJ349" s="1166"/>
      <c r="AK349" s="1166"/>
      <c r="AL349" s="1166"/>
      <c r="AM349" s="1148"/>
      <c r="AN349" s="1109"/>
      <c r="AO349" s="1109"/>
      <c r="AP349" s="1109"/>
      <c r="AQ349" s="1109"/>
      <c r="AR349" s="1109"/>
      <c r="AS349" s="1109"/>
      <c r="AT349" s="1109"/>
      <c r="AU349" s="1109"/>
      <c r="AV349" s="1109"/>
      <c r="AW349" s="1133"/>
      <c r="AX349" s="1167"/>
      <c r="AY349" s="1168"/>
      <c r="AZ349" s="1168"/>
      <c r="BA349" s="1169"/>
      <c r="BB349" s="1170"/>
      <c r="BC349" s="1166"/>
      <c r="BD349" s="1148"/>
      <c r="BE349" s="1109"/>
      <c r="BF349" s="1109"/>
      <c r="BG349" s="1109"/>
      <c r="BH349" s="1133"/>
      <c r="BI349" s="1109"/>
      <c r="BJ349" s="1109"/>
      <c r="BK349" s="1137"/>
      <c r="BL349" s="1109"/>
      <c r="BM349" s="1133"/>
      <c r="BN349" s="1133"/>
      <c r="BO349" s="1133"/>
      <c r="BP349" s="1133"/>
      <c r="BQ349" s="1133"/>
      <c r="BR349" s="1133"/>
      <c r="BS349" s="1133"/>
      <c r="BT349" s="1109"/>
      <c r="BU349" s="1109"/>
      <c r="BV349" s="1109"/>
      <c r="BW349" s="1109"/>
      <c r="BX349" s="1109"/>
      <c r="BY349" s="1109"/>
      <c r="BZ349" s="1109"/>
      <c r="CA349" s="1109"/>
      <c r="CB349" s="1109"/>
      <c r="CC349" s="1109"/>
      <c r="CD349" s="1109"/>
      <c r="CE349" s="1109"/>
      <c r="CF349" s="1171"/>
      <c r="CG349" s="1164"/>
      <c r="CH349" s="1172"/>
      <c r="CI349" s="1173"/>
      <c r="CJ349" s="1168"/>
      <c r="CK349" s="1174"/>
      <c r="CL349" s="1175"/>
    </row>
    <row r="350" ht="120.35" customHeight="1">
      <c r="A350" t="s" s="1187">
        <v>896</v>
      </c>
      <c r="B350" t="s" s="1145">
        <v>897</v>
      </c>
      <c r="C350" s="1166"/>
      <c r="D350" s="1166"/>
      <c r="E350" s="1166"/>
      <c r="F350" s="1156"/>
      <c r="G350" s="1148"/>
      <c r="H350" s="1109"/>
      <c r="I350" s="1109"/>
      <c r="J350" s="1110"/>
      <c r="K350" s="1177"/>
      <c r="L350" s="1178"/>
      <c r="M350" s="1178"/>
      <c r="N350" s="1179"/>
      <c r="O350" s="1152"/>
      <c r="P350" s="1153"/>
      <c r="Q350" s="1154"/>
      <c r="R350" s="1155"/>
      <c r="S350" s="1156"/>
      <c r="T350" s="1157"/>
      <c r="U350" s="1180"/>
      <c r="V350" s="1159"/>
      <c r="W350" s="1181"/>
      <c r="X350" s="1182"/>
      <c r="Y350" s="1183"/>
      <c r="Z350" s="1183"/>
      <c r="AA350" s="1183"/>
      <c r="AB350" s="1163"/>
      <c r="AC350" s="1164"/>
      <c r="AD350" s="1165"/>
      <c r="AE350" s="1166"/>
      <c r="AF350" s="1165"/>
      <c r="AG350" s="1165"/>
      <c r="AH350" s="1155"/>
      <c r="AI350" s="1166"/>
      <c r="AJ350" s="1166"/>
      <c r="AK350" s="1166"/>
      <c r="AL350" s="1166"/>
      <c r="AM350" s="1148"/>
      <c r="AN350" s="1109"/>
      <c r="AO350" s="1109"/>
      <c r="AP350" s="1109"/>
      <c r="AQ350" s="1109"/>
      <c r="AR350" s="1109"/>
      <c r="AS350" s="1109"/>
      <c r="AT350" s="1109"/>
      <c r="AU350" s="1109"/>
      <c r="AV350" s="1109"/>
      <c r="AW350" s="1133"/>
      <c r="AX350" s="1167"/>
      <c r="AY350" s="1168"/>
      <c r="AZ350" s="1168"/>
      <c r="BA350" s="1169"/>
      <c r="BB350" s="1170"/>
      <c r="BC350" s="1166"/>
      <c r="BD350" s="1148"/>
      <c r="BE350" s="1109"/>
      <c r="BF350" s="1109"/>
      <c r="BG350" s="1109"/>
      <c r="BH350" s="1133"/>
      <c r="BI350" s="1109"/>
      <c r="BJ350" s="1109"/>
      <c r="BK350" s="1137"/>
      <c r="BL350" s="1109"/>
      <c r="BM350" s="1133"/>
      <c r="BN350" s="1133"/>
      <c r="BO350" s="1133"/>
      <c r="BP350" s="1133"/>
      <c r="BQ350" s="1133"/>
      <c r="BR350" s="1133"/>
      <c r="BS350" s="1133"/>
      <c r="BT350" s="1109"/>
      <c r="BU350" s="1109"/>
      <c r="BV350" s="1109"/>
      <c r="BW350" s="1109"/>
      <c r="BX350" s="1109"/>
      <c r="BY350" s="1109"/>
      <c r="BZ350" s="1109"/>
      <c r="CA350" s="1109"/>
      <c r="CB350" s="1109"/>
      <c r="CC350" s="1109"/>
      <c r="CD350" s="1109"/>
      <c r="CE350" s="1109"/>
      <c r="CF350" s="1171"/>
      <c r="CG350" s="1164"/>
      <c r="CH350" s="1172"/>
      <c r="CI350" s="1173"/>
      <c r="CJ350" s="1168"/>
      <c r="CK350" s="1174"/>
      <c r="CL350" s="1175"/>
    </row>
    <row r="351" ht="75.35" customHeight="1">
      <c r="A351" t="s" s="1187">
        <v>898</v>
      </c>
      <c r="B351" t="s" s="1145">
        <v>899</v>
      </c>
      <c r="C351" s="1166"/>
      <c r="D351" s="1166"/>
      <c r="E351" s="1166"/>
      <c r="F351" s="1156"/>
      <c r="G351" s="1148"/>
      <c r="H351" s="1109"/>
      <c r="I351" s="1109"/>
      <c r="J351" s="1110"/>
      <c r="K351" s="1177"/>
      <c r="L351" s="1178"/>
      <c r="M351" s="1178"/>
      <c r="N351" s="1179"/>
      <c r="O351" s="1152"/>
      <c r="P351" s="1153"/>
      <c r="Q351" s="1154"/>
      <c r="R351" s="1155"/>
      <c r="S351" s="1156"/>
      <c r="T351" s="1157"/>
      <c r="U351" s="1180"/>
      <c r="V351" s="1159"/>
      <c r="W351" s="1181"/>
      <c r="X351" s="1182"/>
      <c r="Y351" s="1183"/>
      <c r="Z351" s="1183"/>
      <c r="AA351" s="1183"/>
      <c r="AB351" s="1163"/>
      <c r="AC351" s="1164"/>
      <c r="AD351" s="1165"/>
      <c r="AE351" s="1166"/>
      <c r="AF351" s="1165"/>
      <c r="AG351" s="1165"/>
      <c r="AH351" s="1155"/>
      <c r="AI351" s="1166"/>
      <c r="AJ351" s="1166"/>
      <c r="AK351" s="1166"/>
      <c r="AL351" s="1166"/>
      <c r="AM351" s="1148"/>
      <c r="AN351" s="1109"/>
      <c r="AO351" s="1109"/>
      <c r="AP351" s="1109"/>
      <c r="AQ351" s="1109"/>
      <c r="AR351" s="1109"/>
      <c r="AS351" s="1109"/>
      <c r="AT351" s="1109"/>
      <c r="AU351" s="1109"/>
      <c r="AV351" s="1109"/>
      <c r="AW351" s="1133"/>
      <c r="AX351" s="1167"/>
      <c r="AY351" s="1168"/>
      <c r="AZ351" s="1168"/>
      <c r="BA351" s="1169"/>
      <c r="BB351" s="1170"/>
      <c r="BC351" s="1166"/>
      <c r="BD351" s="1148"/>
      <c r="BE351" s="1109"/>
      <c r="BF351" s="1109"/>
      <c r="BG351" s="1109"/>
      <c r="BH351" s="1133"/>
      <c r="BI351" s="1109"/>
      <c r="BJ351" s="1109"/>
      <c r="BK351" s="1137"/>
      <c r="BL351" s="1109"/>
      <c r="BM351" s="1133"/>
      <c r="BN351" s="1133"/>
      <c r="BO351" s="1133"/>
      <c r="BP351" s="1133"/>
      <c r="BQ351" s="1133"/>
      <c r="BR351" s="1133"/>
      <c r="BS351" s="1133"/>
      <c r="BT351" s="1109"/>
      <c r="BU351" s="1109"/>
      <c r="BV351" s="1109"/>
      <c r="BW351" s="1109"/>
      <c r="BX351" s="1109"/>
      <c r="BY351" s="1109"/>
      <c r="BZ351" s="1109"/>
      <c r="CA351" s="1109"/>
      <c r="CB351" s="1109"/>
      <c r="CC351" s="1109"/>
      <c r="CD351" s="1109"/>
      <c r="CE351" s="1109"/>
      <c r="CF351" s="1171"/>
      <c r="CG351" s="1164"/>
      <c r="CH351" s="1172"/>
      <c r="CI351" s="1173"/>
      <c r="CJ351" s="1168"/>
      <c r="CK351" s="1174"/>
      <c r="CL351" s="1175"/>
    </row>
    <row r="352" ht="90.35" customHeight="1">
      <c r="A352" t="s" s="1187">
        <v>900</v>
      </c>
      <c r="B352" t="s" s="1145">
        <v>901</v>
      </c>
      <c r="C352" s="1166"/>
      <c r="D352" s="1166"/>
      <c r="E352" s="1166"/>
      <c r="F352" s="1156"/>
      <c r="G352" s="1148"/>
      <c r="H352" s="1109"/>
      <c r="I352" s="1109"/>
      <c r="J352" s="1110"/>
      <c r="K352" s="1177"/>
      <c r="L352" s="1178"/>
      <c r="M352" s="1178"/>
      <c r="N352" s="1179"/>
      <c r="O352" s="1152"/>
      <c r="P352" s="1153"/>
      <c r="Q352" s="1154"/>
      <c r="R352" s="1155"/>
      <c r="S352" s="1156"/>
      <c r="T352" s="1157"/>
      <c r="U352" s="1180"/>
      <c r="V352" s="1159"/>
      <c r="W352" s="1181"/>
      <c r="X352" s="1182"/>
      <c r="Y352" s="1183"/>
      <c r="Z352" s="1183"/>
      <c r="AA352" s="1183"/>
      <c r="AB352" s="1163"/>
      <c r="AC352" s="1164"/>
      <c r="AD352" s="1165"/>
      <c r="AE352" s="1166"/>
      <c r="AF352" s="1165"/>
      <c r="AG352" s="1165"/>
      <c r="AH352" s="1155"/>
      <c r="AI352" s="1166"/>
      <c r="AJ352" s="1166"/>
      <c r="AK352" s="1166"/>
      <c r="AL352" s="1166"/>
      <c r="AM352" s="1148"/>
      <c r="AN352" s="1109"/>
      <c r="AO352" s="1109"/>
      <c r="AP352" s="1109"/>
      <c r="AQ352" s="1109"/>
      <c r="AR352" s="1109"/>
      <c r="AS352" s="1109"/>
      <c r="AT352" s="1109"/>
      <c r="AU352" s="1109"/>
      <c r="AV352" s="1109"/>
      <c r="AW352" s="1133"/>
      <c r="AX352" s="1167"/>
      <c r="AY352" s="1168"/>
      <c r="AZ352" s="1168"/>
      <c r="BA352" s="1169"/>
      <c r="BB352" s="1170"/>
      <c r="BC352" s="1166"/>
      <c r="BD352" s="1148"/>
      <c r="BE352" s="1109"/>
      <c r="BF352" s="1109"/>
      <c r="BG352" s="1109"/>
      <c r="BH352" s="1133"/>
      <c r="BI352" s="1109"/>
      <c r="BJ352" s="1109"/>
      <c r="BK352" s="1137"/>
      <c r="BL352" s="1109"/>
      <c r="BM352" s="1133"/>
      <c r="BN352" s="1133"/>
      <c r="BO352" s="1133"/>
      <c r="BP352" s="1133"/>
      <c r="BQ352" s="1133"/>
      <c r="BR352" s="1133"/>
      <c r="BS352" s="1133"/>
      <c r="BT352" s="1109"/>
      <c r="BU352" s="1109"/>
      <c r="BV352" s="1109"/>
      <c r="BW352" s="1109"/>
      <c r="BX352" s="1109"/>
      <c r="BY352" s="1109"/>
      <c r="BZ352" s="1109"/>
      <c r="CA352" s="1109"/>
      <c r="CB352" s="1109"/>
      <c r="CC352" s="1109"/>
      <c r="CD352" s="1109"/>
      <c r="CE352" s="1109"/>
      <c r="CF352" s="1171"/>
      <c r="CG352" s="1164"/>
      <c r="CH352" s="1172"/>
      <c r="CI352" s="1173"/>
      <c r="CJ352" s="1168"/>
      <c r="CK352" s="1174"/>
      <c r="CL352" s="1175"/>
    </row>
    <row r="353" ht="15.35" customHeight="1">
      <c r="A353" t="s" s="1187">
        <v>902</v>
      </c>
      <c r="B353" t="s" s="1145">
        <v>903</v>
      </c>
      <c r="C353" s="1166"/>
      <c r="D353" s="1166"/>
      <c r="E353" s="1166"/>
      <c r="F353" s="1156"/>
      <c r="G353" s="1148"/>
      <c r="H353" s="1109"/>
      <c r="I353" s="1109"/>
      <c r="J353" s="1110"/>
      <c r="K353" s="1177"/>
      <c r="L353" s="1178"/>
      <c r="M353" s="1178"/>
      <c r="N353" s="1179"/>
      <c r="O353" s="1152"/>
      <c r="P353" s="1153"/>
      <c r="Q353" s="1154"/>
      <c r="R353" s="1155"/>
      <c r="S353" s="1156"/>
      <c r="T353" s="1157"/>
      <c r="U353" s="1180"/>
      <c r="V353" s="1159"/>
      <c r="W353" s="1181"/>
      <c r="X353" s="1182"/>
      <c r="Y353" s="1183"/>
      <c r="Z353" s="1183"/>
      <c r="AA353" s="1183"/>
      <c r="AB353" s="1163"/>
      <c r="AC353" s="1164"/>
      <c r="AD353" s="1165"/>
      <c r="AE353" s="1166"/>
      <c r="AF353" s="1165"/>
      <c r="AG353" s="1165"/>
      <c r="AH353" s="1155"/>
      <c r="AI353" s="1166"/>
      <c r="AJ353" s="1166"/>
      <c r="AK353" s="1166"/>
      <c r="AL353" s="1166"/>
      <c r="AM353" s="1148"/>
      <c r="AN353" s="1109"/>
      <c r="AO353" s="1109"/>
      <c r="AP353" s="1109"/>
      <c r="AQ353" s="1109"/>
      <c r="AR353" s="1109"/>
      <c r="AS353" s="1109"/>
      <c r="AT353" s="1109"/>
      <c r="AU353" s="1109"/>
      <c r="AV353" s="1109"/>
      <c r="AW353" s="1133"/>
      <c r="AX353" s="1167"/>
      <c r="AY353" s="1168"/>
      <c r="AZ353" s="1168"/>
      <c r="BA353" s="1169"/>
      <c r="BB353" s="1170"/>
      <c r="BC353" s="1166"/>
      <c r="BD353" s="1148"/>
      <c r="BE353" s="1109"/>
      <c r="BF353" s="1109"/>
      <c r="BG353" s="1109"/>
      <c r="BH353" s="1133"/>
      <c r="BI353" s="1109"/>
      <c r="BJ353" s="1109"/>
      <c r="BK353" s="1137"/>
      <c r="BL353" s="1109"/>
      <c r="BM353" s="1133"/>
      <c r="BN353" s="1133"/>
      <c r="BO353" s="1133"/>
      <c r="BP353" s="1133"/>
      <c r="BQ353" s="1133"/>
      <c r="BR353" s="1133"/>
      <c r="BS353" s="1133"/>
      <c r="BT353" s="1109"/>
      <c r="BU353" s="1109"/>
      <c r="BV353" s="1109"/>
      <c r="BW353" s="1109"/>
      <c r="BX353" s="1109"/>
      <c r="BY353" s="1109"/>
      <c r="BZ353" s="1109"/>
      <c r="CA353" s="1109"/>
      <c r="CB353" s="1109"/>
      <c r="CC353" s="1109"/>
      <c r="CD353" s="1109"/>
      <c r="CE353" s="1109"/>
      <c r="CF353" s="1171"/>
      <c r="CG353" s="1164"/>
      <c r="CH353" s="1172"/>
      <c r="CI353" s="1173"/>
      <c r="CJ353" s="1168"/>
      <c r="CK353" s="1174"/>
      <c r="CL353" s="1175"/>
    </row>
    <row r="354" ht="120.35" customHeight="1">
      <c r="A354" t="s" s="1188">
        <v>904</v>
      </c>
      <c r="B354" t="s" s="1145">
        <v>905</v>
      </c>
      <c r="C354" s="1166"/>
      <c r="D354" s="1166"/>
      <c r="E354" s="1166"/>
      <c r="F354" s="1156"/>
      <c r="G354" s="1148"/>
      <c r="H354" s="1109"/>
      <c r="I354" s="1109"/>
      <c r="J354" s="1110"/>
      <c r="K354" s="1177"/>
      <c r="L354" s="1178"/>
      <c r="M354" s="1178"/>
      <c r="N354" s="1179"/>
      <c r="O354" s="1152"/>
      <c r="P354" s="1153"/>
      <c r="Q354" s="1154"/>
      <c r="R354" s="1155"/>
      <c r="S354" s="1156"/>
      <c r="T354" s="1157"/>
      <c r="U354" s="1180"/>
      <c r="V354" s="1159"/>
      <c r="W354" s="1181"/>
      <c r="X354" s="1182"/>
      <c r="Y354" s="1183"/>
      <c r="Z354" s="1183"/>
      <c r="AA354" s="1183"/>
      <c r="AB354" s="1163"/>
      <c r="AC354" s="1164"/>
      <c r="AD354" s="1165"/>
      <c r="AE354" s="1166"/>
      <c r="AF354" s="1165"/>
      <c r="AG354" s="1165"/>
      <c r="AH354" s="1155"/>
      <c r="AI354" s="1166"/>
      <c r="AJ354" s="1166"/>
      <c r="AK354" s="1166"/>
      <c r="AL354" s="1166"/>
      <c r="AM354" s="1148"/>
      <c r="AN354" s="1109"/>
      <c r="AO354" s="1109"/>
      <c r="AP354" s="1109"/>
      <c r="AQ354" s="1109"/>
      <c r="AR354" s="1109"/>
      <c r="AS354" s="1109"/>
      <c r="AT354" s="1109"/>
      <c r="AU354" s="1109"/>
      <c r="AV354" s="1109"/>
      <c r="AW354" s="1133"/>
      <c r="AX354" s="1167"/>
      <c r="AY354" s="1168"/>
      <c r="AZ354" s="1168"/>
      <c r="BA354" s="1169"/>
      <c r="BB354" s="1170"/>
      <c r="BC354" s="1166"/>
      <c r="BD354" s="1148"/>
      <c r="BE354" s="1109"/>
      <c r="BF354" s="1109"/>
      <c r="BG354" s="1109"/>
      <c r="BH354" s="1133"/>
      <c r="BI354" s="1109"/>
      <c r="BJ354" s="1109"/>
      <c r="BK354" s="1137"/>
      <c r="BL354" s="1109"/>
      <c r="BM354" s="1133"/>
      <c r="BN354" s="1133"/>
      <c r="BO354" s="1133"/>
      <c r="BP354" s="1133"/>
      <c r="BQ354" s="1133"/>
      <c r="BR354" s="1133"/>
      <c r="BS354" s="1133"/>
      <c r="BT354" s="1109"/>
      <c r="BU354" s="1109"/>
      <c r="BV354" s="1109"/>
      <c r="BW354" s="1109"/>
      <c r="BX354" s="1109"/>
      <c r="BY354" s="1109"/>
      <c r="BZ354" s="1109"/>
      <c r="CA354" s="1109"/>
      <c r="CB354" s="1109"/>
      <c r="CC354" s="1109"/>
      <c r="CD354" s="1109"/>
      <c r="CE354" s="1109"/>
      <c r="CF354" s="1171"/>
      <c r="CG354" s="1164"/>
      <c r="CH354" s="1172"/>
      <c r="CI354" s="1173"/>
      <c r="CJ354" s="1168"/>
      <c r="CK354" s="1174"/>
      <c r="CL354" s="1175"/>
    </row>
    <row r="355" ht="60.35" customHeight="1">
      <c r="A355" t="s" s="1187">
        <v>906</v>
      </c>
      <c r="B355" t="s" s="1185">
        <v>907</v>
      </c>
      <c r="C355" s="1166"/>
      <c r="D355" s="1166"/>
      <c r="E355" s="1166"/>
      <c r="F355" s="1156"/>
      <c r="G355" s="1148"/>
      <c r="H355" s="1109"/>
      <c r="I355" s="1109"/>
      <c r="J355" s="1110"/>
      <c r="K355" s="1177"/>
      <c r="L355" s="1178"/>
      <c r="M355" s="1178"/>
      <c r="N355" s="1179"/>
      <c r="O355" s="1152"/>
      <c r="P355" s="1153"/>
      <c r="Q355" s="1154"/>
      <c r="R355" s="1155"/>
      <c r="S355" s="1156"/>
      <c r="T355" s="1157"/>
      <c r="U355" s="1180"/>
      <c r="V355" s="1159"/>
      <c r="W355" s="1181"/>
      <c r="X355" s="1182"/>
      <c r="Y355" s="1183"/>
      <c r="Z355" s="1183"/>
      <c r="AA355" s="1183"/>
      <c r="AB355" s="1163"/>
      <c r="AC355" s="1164"/>
      <c r="AD355" s="1165"/>
      <c r="AE355" s="1166"/>
      <c r="AF355" s="1165"/>
      <c r="AG355" s="1165"/>
      <c r="AH355" s="1155"/>
      <c r="AI355" s="1166"/>
      <c r="AJ355" s="1166"/>
      <c r="AK355" s="1166"/>
      <c r="AL355" s="1166"/>
      <c r="AM355" s="1148"/>
      <c r="AN355" s="1109"/>
      <c r="AO355" s="1109"/>
      <c r="AP355" s="1109"/>
      <c r="AQ355" s="1109"/>
      <c r="AR355" s="1109"/>
      <c r="AS355" s="1109"/>
      <c r="AT355" s="1109"/>
      <c r="AU355" s="1109"/>
      <c r="AV355" s="1109"/>
      <c r="AW355" s="1133"/>
      <c r="AX355" s="1167"/>
      <c r="AY355" s="1168"/>
      <c r="AZ355" s="1168"/>
      <c r="BA355" s="1169"/>
      <c r="BB355" s="1170"/>
      <c r="BC355" s="1166"/>
      <c r="BD355" s="1148"/>
      <c r="BE355" s="1109"/>
      <c r="BF355" s="1109"/>
      <c r="BG355" s="1109"/>
      <c r="BH355" s="1133"/>
      <c r="BI355" s="1109"/>
      <c r="BJ355" s="1109"/>
      <c r="BK355" s="1137"/>
      <c r="BL355" s="1109"/>
      <c r="BM355" s="1133"/>
      <c r="BN355" s="1133"/>
      <c r="BO355" s="1133"/>
      <c r="BP355" s="1133"/>
      <c r="BQ355" s="1133"/>
      <c r="BR355" s="1133"/>
      <c r="BS355" s="1133"/>
      <c r="BT355" s="1109"/>
      <c r="BU355" s="1109"/>
      <c r="BV355" s="1109"/>
      <c r="BW355" s="1109"/>
      <c r="BX355" s="1109"/>
      <c r="BY355" s="1109"/>
      <c r="BZ355" s="1109"/>
      <c r="CA355" s="1109"/>
      <c r="CB355" s="1109"/>
      <c r="CC355" s="1109"/>
      <c r="CD355" s="1109"/>
      <c r="CE355" s="1109"/>
      <c r="CF355" s="1171"/>
      <c r="CG355" s="1164"/>
      <c r="CH355" s="1172"/>
      <c r="CI355" s="1173"/>
      <c r="CJ355" s="1168"/>
      <c r="CK355" s="1174"/>
      <c r="CL355" s="1175"/>
    </row>
    <row r="356" ht="273.55" customHeight="1">
      <c r="A356" t="s" s="1187">
        <v>908</v>
      </c>
      <c r="B356" t="s" s="1145">
        <v>909</v>
      </c>
      <c r="C356" s="1166"/>
      <c r="D356" s="1166"/>
      <c r="E356" s="1166"/>
      <c r="F356" s="1156"/>
      <c r="G356" s="1148"/>
      <c r="H356" s="1109"/>
      <c r="I356" s="1109"/>
      <c r="J356" s="1110"/>
      <c r="K356" s="1177"/>
      <c r="L356" s="1178"/>
      <c r="M356" s="1178"/>
      <c r="N356" s="1179"/>
      <c r="O356" s="1152"/>
      <c r="P356" s="1153"/>
      <c r="Q356" s="1154"/>
      <c r="R356" s="1155"/>
      <c r="S356" s="1156"/>
      <c r="T356" s="1157"/>
      <c r="U356" s="1180"/>
      <c r="V356" s="1159"/>
      <c r="W356" s="1181"/>
      <c r="X356" s="1182"/>
      <c r="Y356" s="1183"/>
      <c r="Z356" s="1183"/>
      <c r="AA356" s="1183"/>
      <c r="AB356" s="1163"/>
      <c r="AC356" s="1164"/>
      <c r="AD356" s="1165"/>
      <c r="AE356" s="1166"/>
      <c r="AF356" s="1165"/>
      <c r="AG356" s="1165"/>
      <c r="AH356" s="1189"/>
      <c r="AI356" s="1190"/>
      <c r="AJ356" s="1166"/>
      <c r="AK356" s="1168"/>
      <c r="AL356" s="1168"/>
      <c r="AM356" s="1148"/>
      <c r="AN356" s="1109"/>
      <c r="AO356" s="1109"/>
      <c r="AP356" s="1109"/>
      <c r="AQ356" s="1109"/>
      <c r="AR356" s="1109"/>
      <c r="AS356" s="1109"/>
      <c r="AT356" s="1109"/>
      <c r="AU356" s="1109"/>
      <c r="AV356" s="1109"/>
      <c r="AW356" s="1133"/>
      <c r="AX356" s="1167"/>
      <c r="AY356" s="1191"/>
      <c r="AZ356" s="1170"/>
      <c r="BA356" s="1166"/>
      <c r="BB356" s="1164"/>
      <c r="BC356" s="1164"/>
      <c r="BD356" s="1148"/>
      <c r="BE356" s="1109"/>
      <c r="BF356" s="1109"/>
      <c r="BG356" s="1109"/>
      <c r="BH356" s="1133"/>
      <c r="BI356" s="1109"/>
      <c r="BJ356" s="1109"/>
      <c r="BK356" s="1137"/>
      <c r="BL356" s="1109"/>
      <c r="BM356" s="1133"/>
      <c r="BN356" s="1133"/>
      <c r="BO356" s="1133"/>
      <c r="BP356" s="1133"/>
      <c r="BQ356" s="1133"/>
      <c r="BR356" s="1133"/>
      <c r="BS356" s="1133"/>
      <c r="BT356" s="1109"/>
      <c r="BU356" s="1109"/>
      <c r="BV356" s="1109"/>
      <c r="BW356" s="1109"/>
      <c r="BX356" s="1109"/>
      <c r="BY356" s="1109"/>
      <c r="BZ356" s="1109"/>
      <c r="CA356" s="1109"/>
      <c r="CB356" s="1109"/>
      <c r="CC356" s="1109"/>
      <c r="CD356" s="1109"/>
      <c r="CE356" s="1109"/>
      <c r="CF356" s="1171"/>
      <c r="CG356" s="1192"/>
      <c r="CH356" s="1168"/>
      <c r="CI356" s="1174"/>
      <c r="CJ356" s="1166"/>
      <c r="CK356" t="s" s="1193">
        <v>908</v>
      </c>
      <c r="CL356" t="s" s="1194">
        <v>909</v>
      </c>
    </row>
    <row r="357" ht="45.35" customHeight="1">
      <c r="A357" t="s" s="1187">
        <v>910</v>
      </c>
      <c r="B357" t="s" s="1145">
        <v>911</v>
      </c>
      <c r="C357" s="1166"/>
      <c r="D357" s="1166"/>
      <c r="E357" s="1166"/>
      <c r="F357" s="1156"/>
      <c r="G357" s="1148"/>
      <c r="H357" s="1109"/>
      <c r="I357" s="1109"/>
      <c r="J357" s="1110"/>
      <c r="K357" s="1177"/>
      <c r="L357" s="1178"/>
      <c r="M357" s="1178"/>
      <c r="N357" s="1179"/>
      <c r="O357" s="1152"/>
      <c r="P357" s="1153"/>
      <c r="Q357" t="s" s="1195">
        <v>912</v>
      </c>
      <c r="R357" s="1196"/>
      <c r="S357" s="1197"/>
      <c r="T357" s="1198"/>
      <c r="U357" s="1180"/>
      <c r="V357" s="1182"/>
      <c r="W357" s="1183"/>
      <c r="X357" s="1182"/>
      <c r="Y357" s="1183"/>
      <c r="Z357" s="1183"/>
      <c r="AA357" s="1183"/>
      <c r="AB357" s="1163"/>
      <c r="AC357" s="1164"/>
      <c r="AD357" s="1165"/>
      <c r="AE357" s="1166"/>
      <c r="AF357" s="1165"/>
      <c r="AG357" s="1165"/>
      <c r="AH357" s="1189"/>
      <c r="AI357" s="1190"/>
      <c r="AJ357" s="1166"/>
      <c r="AK357" s="1168"/>
      <c r="AL357" s="1168"/>
      <c r="AM357" s="1148"/>
      <c r="AN357" s="1109"/>
      <c r="AO357" s="1109"/>
      <c r="AP357" s="1109"/>
      <c r="AQ357" s="1109"/>
      <c r="AR357" s="1109"/>
      <c r="AS357" s="1109"/>
      <c r="AT357" s="1109"/>
      <c r="AU357" s="1109"/>
      <c r="AV357" s="1109"/>
      <c r="AW357" s="1133"/>
      <c r="AX357" s="1167"/>
      <c r="AY357" s="1191"/>
      <c r="AZ357" s="1170"/>
      <c r="BA357" s="1166"/>
      <c r="BB357" s="1164"/>
      <c r="BC357" s="1164"/>
      <c r="BD357" s="1148"/>
      <c r="BE357" s="1109"/>
      <c r="BF357" s="1109"/>
      <c r="BG357" s="1109"/>
      <c r="BH357" s="1133"/>
      <c r="BI357" s="1109"/>
      <c r="BJ357" s="1109"/>
      <c r="BK357" s="1137"/>
      <c r="BL357" s="1109"/>
      <c r="BM357" s="1133"/>
      <c r="BN357" s="1133"/>
      <c r="BO357" s="1133"/>
      <c r="BP357" s="1133"/>
      <c r="BQ357" s="1133"/>
      <c r="BR357" s="1133"/>
      <c r="BS357" s="1133"/>
      <c r="BT357" s="1109"/>
      <c r="BU357" s="1109"/>
      <c r="BV357" s="1109"/>
      <c r="BW357" s="1109"/>
      <c r="BX357" s="1109"/>
      <c r="BY357" s="1109"/>
      <c r="BZ357" s="1109"/>
      <c r="CA357" s="1109"/>
      <c r="CB357" s="1109"/>
      <c r="CC357" s="1109"/>
      <c r="CD357" s="1109"/>
      <c r="CE357" s="1109"/>
      <c r="CF357" s="1171"/>
      <c r="CG357" s="1192"/>
      <c r="CH357" s="1168"/>
      <c r="CI357" s="1174"/>
      <c r="CJ357" s="1166"/>
      <c r="CK357" s="1193"/>
      <c r="CL357" s="1194"/>
    </row>
    <row r="358" ht="16.85" customHeight="1">
      <c r="A358" s="1199"/>
      <c r="B358" s="1200"/>
      <c r="C358" s="1166"/>
      <c r="D358" s="1166"/>
      <c r="E358" s="1166"/>
      <c r="F358" s="1156"/>
      <c r="G358" s="1201"/>
      <c r="H358" s="582"/>
      <c r="I358" s="582"/>
      <c r="J358" s="1202"/>
      <c r="K358" s="1203"/>
      <c r="L358" s="1204"/>
      <c r="M358" s="1204"/>
      <c r="N358" s="1205"/>
      <c r="O358" s="1206"/>
      <c r="P358" s="1207"/>
      <c r="Q358" s="1154"/>
      <c r="R358" s="1155"/>
      <c r="S358" s="1156"/>
      <c r="T358" s="1208"/>
      <c r="U358" s="1209"/>
      <c r="V358" s="1210"/>
      <c r="W358" s="1211"/>
      <c r="X358" s="1212"/>
      <c r="Y358" s="1213"/>
      <c r="Z358" s="1213"/>
      <c r="AA358" s="1213"/>
      <c r="AB358" s="1163"/>
      <c r="AC358" s="1164"/>
      <c r="AD358" s="1165"/>
      <c r="AE358" s="1166"/>
      <c r="AF358" s="1165"/>
      <c r="AG358" s="1165"/>
      <c r="AH358" s="1189"/>
      <c r="AI358" s="1214"/>
      <c r="AJ358" s="1215"/>
      <c r="AK358" s="1168"/>
      <c r="AL358" s="1168"/>
      <c r="AM358" s="1201"/>
      <c r="AN358" s="582"/>
      <c r="AO358" s="582"/>
      <c r="AP358" s="582"/>
      <c r="AQ358" s="582"/>
      <c r="AR358" s="582"/>
      <c r="AS358" s="582"/>
      <c r="AT358" s="582"/>
      <c r="AU358" s="582"/>
      <c r="AV358" s="582"/>
      <c r="AW358" s="578"/>
      <c r="AX358" s="1216"/>
      <c r="AY358" s="1191"/>
      <c r="AZ358" s="1170"/>
      <c r="BA358" s="1166"/>
      <c r="BB358" s="1164"/>
      <c r="BC358" s="1164"/>
      <c r="BD358" s="1201"/>
      <c r="BE358" s="582"/>
      <c r="BF358" s="582"/>
      <c r="BG358" s="582"/>
      <c r="BH358" s="578"/>
      <c r="BI358" s="582"/>
      <c r="BJ358" s="582"/>
      <c r="BK358" s="1217"/>
      <c r="BL358" s="582"/>
      <c r="BM358" s="578"/>
      <c r="BN358" s="578"/>
      <c r="BO358" s="578"/>
      <c r="BP358" s="578"/>
      <c r="BQ358" s="578"/>
      <c r="BR358" s="578"/>
      <c r="BS358" s="578"/>
      <c r="BT358" s="582"/>
      <c r="BU358" s="582"/>
      <c r="BV358" s="582"/>
      <c r="BW358" s="582"/>
      <c r="BX358" s="582"/>
      <c r="BY358" s="582"/>
      <c r="BZ358" s="582"/>
      <c r="CA358" s="582"/>
      <c r="CB358" s="582"/>
      <c r="CC358" s="582"/>
      <c r="CD358" s="582"/>
      <c r="CE358" s="582"/>
      <c r="CF358" s="1171"/>
      <c r="CG358" s="1192"/>
      <c r="CH358" s="1168"/>
      <c r="CI358" s="1174"/>
      <c r="CJ358" s="1166"/>
      <c r="CK358" s="1218"/>
      <c r="CL358" s="1194"/>
    </row>
  </sheetData>
  <mergeCells count="17">
    <mergeCell ref="AK1:AL1"/>
    <mergeCell ref="CG2:CL2"/>
    <mergeCell ref="CG1:CL1"/>
    <mergeCell ref="K1:N1"/>
    <mergeCell ref="K2:N2"/>
    <mergeCell ref="A340:A341"/>
    <mergeCell ref="B340:B341"/>
    <mergeCell ref="Q357:T357"/>
    <mergeCell ref="C2:F2"/>
    <mergeCell ref="T1:AA1"/>
    <mergeCell ref="W2:AA2"/>
    <mergeCell ref="C1:F1"/>
    <mergeCell ref="O1:P1"/>
    <mergeCell ref="O2:P2"/>
    <mergeCell ref="C95:F95"/>
    <mergeCell ref="C138:F138"/>
    <mergeCell ref="C303:F303"/>
  </mergeCells>
  <hyperlinks>
    <hyperlink ref="V2" r:id="rId1" location="" tooltip="" display="       https://www.cdc.gov/nchs/data/series/sr_02/sr02_166.pdf"/>
    <hyperlink ref="W2" r:id="rId2" location="" tooltip="" display="https://www.countyhealthrankings.org. 2021 Health Rankings"/>
    <hyperlink ref="B344" r:id="rId3" location="" tooltip="" display="Envoy of Williamsburg was last fully inspected 06/20/2019.  In that inspection it received 72 health and safety citations.  The average number of health citations nationally is 8. See https://www.medicare.gov/care-compare/inspections/pdf/nursing-home/495235/health/standard?date=2019-06-20  for that 179-page report of discrepancy citation from a single inspection.  It’s last complaint inspection was 04/30/2021.  The number of complaints in the past three years that resulted in a citation were 57.  This facility is still open"/>
    <hyperlink ref="B345" r:id="rId4" location="" tooltip="" display="For the report of the last inspection on 04/30/2021, which inspected both for complaints and infection control, see https://www.medicare.gov/care-compare/inspections/pdf/nursing-home/495235/health/complaint?date=2021-04-30"/>
    <hyperlink ref="B347" r:id="rId5" location="" tooltip="" display="For a view of a nursing home that had zero discrepancies in a standard health inspection, see King's Grant Retirement Commun inspection https://www.medicare.gov/care-compare/inspections/pdf/nursing-home/495408/health/standard?date=2019-09-20 "/>
    <hyperlink ref="B352" r:id="rId6" location="" tooltip="" display="Quality of resident care is calculated for both short stay care and long term care and combined for this overall number rating.  Those are also calculated separately.  Go to https://www.medicare.gov/care-compare/results?searchType=NursingHome&amp;page=1&amp;state=VA&amp;sort=alpha and search the nursing home of interest to get those separate ratings. Click on “View Quality Ratings” under “Quality of Resident Care” to see the breakout."/>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Q90"/>
  <sheetViews>
    <sheetView workbookViewId="0" showGridLines="0" defaultGridColor="1"/>
  </sheetViews>
  <sheetFormatPr defaultColWidth="8.83333" defaultRowHeight="15" customHeight="1" outlineLevelRow="0" outlineLevelCol="0"/>
  <cols>
    <col min="1" max="16" width="8.85156" style="1219" customWidth="1"/>
    <col min="17" max="17" width="7.5" style="1219" customWidth="1"/>
    <col min="18" max="16384" width="8.85156" style="1219" customWidth="1"/>
  </cols>
  <sheetData>
    <row r="1" ht="15.75" customHeight="1">
      <c r="A1" s="217"/>
      <c r="B1" s="217"/>
      <c r="C1" s="217"/>
      <c r="D1" s="217"/>
      <c r="E1" s="217"/>
      <c r="F1" s="217"/>
      <c r="G1" s="217"/>
      <c r="H1" s="217"/>
      <c r="I1" s="217"/>
      <c r="J1" s="217"/>
      <c r="K1" s="217"/>
      <c r="L1" s="217"/>
      <c r="M1" s="217"/>
      <c r="N1" s="217"/>
      <c r="O1" s="217"/>
      <c r="P1" s="217"/>
      <c r="Q1" s="217"/>
    </row>
    <row r="2" ht="15.75" customHeight="1">
      <c r="A2" s="217"/>
      <c r="B2" s="217"/>
      <c r="C2" s="217"/>
      <c r="D2" s="217"/>
      <c r="E2" s="217"/>
      <c r="F2" s="217"/>
      <c r="G2" s="217"/>
      <c r="H2" s="217"/>
      <c r="I2" s="217"/>
      <c r="J2" s="217"/>
      <c r="K2" s="217"/>
      <c r="L2" s="217"/>
      <c r="M2" s="217"/>
      <c r="N2" s="217"/>
      <c r="O2" s="217"/>
      <c r="P2" s="217"/>
      <c r="Q2" s="217"/>
    </row>
    <row r="3" ht="15" customHeight="1">
      <c r="A3" s="217"/>
      <c r="B3" s="217"/>
      <c r="C3" s="217"/>
      <c r="D3" s="217"/>
      <c r="E3" s="217"/>
      <c r="F3" s="217"/>
      <c r="G3" s="217"/>
      <c r="H3" s="217"/>
      <c r="I3" s="217"/>
      <c r="J3" s="217"/>
      <c r="K3" s="217"/>
      <c r="L3" s="217"/>
      <c r="M3" s="217"/>
      <c r="N3" s="217"/>
      <c r="O3" s="217"/>
      <c r="P3" s="217"/>
      <c r="Q3" s="217"/>
    </row>
    <row r="4" ht="15" customHeight="1">
      <c r="A4" s="217"/>
      <c r="B4" s="217"/>
      <c r="C4" s="217"/>
      <c r="D4" s="217"/>
      <c r="E4" s="217"/>
      <c r="F4" s="217"/>
      <c r="G4" s="217"/>
      <c r="H4" s="217"/>
      <c r="I4" s="217"/>
      <c r="J4" s="217"/>
      <c r="K4" s="217"/>
      <c r="L4" s="217"/>
      <c r="M4" s="217"/>
      <c r="N4" s="217"/>
      <c r="O4" s="217"/>
      <c r="P4" s="217"/>
      <c r="Q4" s="217"/>
    </row>
    <row r="5" ht="15" customHeight="1">
      <c r="A5" s="217"/>
      <c r="B5" s="217"/>
      <c r="C5" s="217"/>
      <c r="D5" s="217"/>
      <c r="E5" s="217"/>
      <c r="F5" s="217"/>
      <c r="G5" s="217"/>
      <c r="H5" s="217"/>
      <c r="I5" s="217"/>
      <c r="J5" s="217"/>
      <c r="K5" s="217"/>
      <c r="L5" s="217"/>
      <c r="M5" s="217"/>
      <c r="N5" s="217"/>
      <c r="O5" s="217"/>
      <c r="P5" s="217"/>
      <c r="Q5" s="217"/>
    </row>
    <row r="6" ht="15" customHeight="1">
      <c r="A6" s="217"/>
      <c r="B6" s="217"/>
      <c r="C6" s="217"/>
      <c r="D6" s="217"/>
      <c r="E6" s="217"/>
      <c r="F6" s="217"/>
      <c r="G6" s="217"/>
      <c r="H6" s="217"/>
      <c r="I6" s="217"/>
      <c r="J6" s="217"/>
      <c r="K6" s="217"/>
      <c r="L6" s="217"/>
      <c r="M6" s="217"/>
      <c r="N6" s="217"/>
      <c r="O6" s="217"/>
      <c r="P6" s="217"/>
      <c r="Q6" s="217"/>
    </row>
    <row r="7" ht="15" customHeight="1">
      <c r="A7" s="217"/>
      <c r="B7" s="217"/>
      <c r="C7" s="217"/>
      <c r="D7" s="217"/>
      <c r="E7" s="217"/>
      <c r="F7" s="217"/>
      <c r="G7" s="217"/>
      <c r="H7" s="217"/>
      <c r="I7" s="217"/>
      <c r="J7" s="217"/>
      <c r="K7" s="217"/>
      <c r="L7" s="217"/>
      <c r="M7" s="217"/>
      <c r="N7" s="217"/>
      <c r="O7" s="217"/>
      <c r="P7" s="217"/>
      <c r="Q7" s="217"/>
    </row>
    <row r="8" ht="15" customHeight="1">
      <c r="A8" s="217"/>
      <c r="B8" s="217"/>
      <c r="C8" s="217"/>
      <c r="D8" s="217"/>
      <c r="E8" s="217"/>
      <c r="F8" s="217"/>
      <c r="G8" s="217"/>
      <c r="H8" s="217"/>
      <c r="I8" s="217"/>
      <c r="J8" s="217"/>
      <c r="K8" s="217"/>
      <c r="L8" s="217"/>
      <c r="M8" s="217"/>
      <c r="N8" s="217"/>
      <c r="O8" s="217"/>
      <c r="P8" s="217"/>
      <c r="Q8" s="217"/>
    </row>
    <row r="9" ht="15" customHeight="1">
      <c r="A9" s="217"/>
      <c r="B9" s="217"/>
      <c r="C9" s="217"/>
      <c r="D9" s="217"/>
      <c r="E9" s="217"/>
      <c r="F9" s="217"/>
      <c r="G9" s="217"/>
      <c r="H9" s="217"/>
      <c r="I9" s="217"/>
      <c r="J9" s="217"/>
      <c r="K9" s="217"/>
      <c r="L9" s="217"/>
      <c r="M9" s="217"/>
      <c r="N9" s="217"/>
      <c r="O9" s="217"/>
      <c r="P9" s="217"/>
      <c r="Q9" s="217"/>
    </row>
    <row r="10" ht="15" customHeight="1">
      <c r="A10" s="217"/>
      <c r="B10" s="217"/>
      <c r="C10" s="217"/>
      <c r="D10" s="217"/>
      <c r="E10" s="217"/>
      <c r="F10" s="217"/>
      <c r="G10" s="217"/>
      <c r="H10" s="217"/>
      <c r="I10" s="217"/>
      <c r="J10" s="217"/>
      <c r="K10" s="217"/>
      <c r="L10" s="217"/>
      <c r="M10" s="217"/>
      <c r="N10" s="217"/>
      <c r="O10" s="217"/>
      <c r="P10" s="217"/>
      <c r="Q10" s="217"/>
    </row>
    <row r="11" ht="15" customHeight="1">
      <c r="A11" s="217"/>
      <c r="B11" s="217"/>
      <c r="C11" s="217"/>
      <c r="D11" s="217"/>
      <c r="E11" s="217"/>
      <c r="F11" s="217"/>
      <c r="G11" s="217"/>
      <c r="H11" s="217"/>
      <c r="I11" s="217"/>
      <c r="J11" s="217"/>
      <c r="K11" s="217"/>
      <c r="L11" s="217"/>
      <c r="M11" s="217"/>
      <c r="N11" s="217"/>
      <c r="O11" s="217"/>
      <c r="P11" s="217"/>
      <c r="Q11" s="217"/>
    </row>
    <row r="12" ht="15" customHeight="1">
      <c r="A12" s="217"/>
      <c r="B12" s="217"/>
      <c r="C12" s="217"/>
      <c r="D12" s="217"/>
      <c r="E12" s="217"/>
      <c r="F12" s="217"/>
      <c r="G12" s="217"/>
      <c r="H12" s="217"/>
      <c r="I12" s="217"/>
      <c r="J12" s="217"/>
      <c r="K12" s="217"/>
      <c r="L12" s="217"/>
      <c r="M12" s="217"/>
      <c r="N12" s="217"/>
      <c r="O12" s="217"/>
      <c r="P12" s="217"/>
      <c r="Q12" s="217"/>
    </row>
    <row r="13" ht="15" customHeight="1">
      <c r="A13" s="217"/>
      <c r="B13" s="217"/>
      <c r="C13" s="217"/>
      <c r="D13" s="217"/>
      <c r="E13" s="217"/>
      <c r="F13" s="217"/>
      <c r="G13" s="217"/>
      <c r="H13" s="217"/>
      <c r="I13" s="217"/>
      <c r="J13" s="217"/>
      <c r="K13" s="217"/>
      <c r="L13" s="217"/>
      <c r="M13" s="217"/>
      <c r="N13" s="217"/>
      <c r="O13" s="217"/>
      <c r="P13" s="217"/>
      <c r="Q13" s="217"/>
    </row>
    <row r="14" ht="15" customHeight="1">
      <c r="A14" s="217"/>
      <c r="B14" s="217"/>
      <c r="C14" s="217"/>
      <c r="D14" s="217"/>
      <c r="E14" s="217"/>
      <c r="F14" s="217"/>
      <c r="G14" s="217"/>
      <c r="H14" s="217"/>
      <c r="I14" s="217"/>
      <c r="J14" s="217"/>
      <c r="K14" s="217"/>
      <c r="L14" s="217"/>
      <c r="M14" s="217"/>
      <c r="N14" s="217"/>
      <c r="O14" s="217"/>
      <c r="P14" s="217"/>
      <c r="Q14" s="217"/>
    </row>
    <row r="15" ht="15" customHeight="1">
      <c r="A15" s="217"/>
      <c r="B15" s="217"/>
      <c r="C15" s="217"/>
      <c r="D15" s="217"/>
      <c r="E15" s="217"/>
      <c r="F15" s="217"/>
      <c r="G15" s="217"/>
      <c r="H15" s="217"/>
      <c r="I15" s="217"/>
      <c r="J15" s="217"/>
      <c r="K15" s="217"/>
      <c r="L15" s="217"/>
      <c r="M15" s="217"/>
      <c r="N15" s="217"/>
      <c r="O15" s="217"/>
      <c r="P15" s="217"/>
      <c r="Q15" s="217"/>
    </row>
    <row r="16" ht="15" customHeight="1">
      <c r="A16" s="217"/>
      <c r="B16" s="217"/>
      <c r="C16" s="217"/>
      <c r="D16" s="217"/>
      <c r="E16" s="217"/>
      <c r="F16" s="217"/>
      <c r="G16" s="217"/>
      <c r="H16" s="217"/>
      <c r="I16" s="217"/>
      <c r="J16" s="217"/>
      <c r="K16" s="217"/>
      <c r="L16" s="217"/>
      <c r="M16" s="217"/>
      <c r="N16" s="217"/>
      <c r="O16" s="217"/>
      <c r="P16" s="217"/>
      <c r="Q16" s="217"/>
    </row>
    <row r="17" ht="15" customHeight="1">
      <c r="A17" s="217"/>
      <c r="B17" s="217"/>
      <c r="C17" s="217"/>
      <c r="D17" s="217"/>
      <c r="E17" s="217"/>
      <c r="F17" s="217"/>
      <c r="G17" s="217"/>
      <c r="H17" s="217"/>
      <c r="I17" s="217"/>
      <c r="J17" s="217"/>
      <c r="K17" s="217"/>
      <c r="L17" s="217"/>
      <c r="M17" s="217"/>
      <c r="N17" s="217"/>
      <c r="O17" s="217"/>
      <c r="P17" s="217"/>
      <c r="Q17" s="217"/>
    </row>
    <row r="18" ht="15" customHeight="1">
      <c r="A18" s="217"/>
      <c r="B18" s="217"/>
      <c r="C18" s="217"/>
      <c r="D18" s="217"/>
      <c r="E18" s="217"/>
      <c r="F18" s="217"/>
      <c r="G18" s="217"/>
      <c r="H18" s="217"/>
      <c r="I18" s="217"/>
      <c r="J18" s="217"/>
      <c r="K18" s="217"/>
      <c r="L18" s="217"/>
      <c r="M18" s="217"/>
      <c r="N18" s="217"/>
      <c r="O18" s="217"/>
      <c r="P18" s="217"/>
      <c r="Q18" s="217"/>
    </row>
    <row r="19" ht="15" customHeight="1">
      <c r="A19" s="217"/>
      <c r="B19" s="217"/>
      <c r="C19" s="217"/>
      <c r="D19" s="217"/>
      <c r="E19" s="217"/>
      <c r="F19" s="217"/>
      <c r="G19" s="217"/>
      <c r="H19" s="217"/>
      <c r="I19" s="217"/>
      <c r="J19" s="217"/>
      <c r="K19" s="217"/>
      <c r="L19" s="217"/>
      <c r="M19" s="217"/>
      <c r="N19" s="217"/>
      <c r="O19" s="217"/>
      <c r="P19" s="217"/>
      <c r="Q19" s="217"/>
    </row>
    <row r="20" ht="15" customHeight="1">
      <c r="A20" s="217"/>
      <c r="B20" s="217"/>
      <c r="C20" s="217"/>
      <c r="D20" s="217"/>
      <c r="E20" s="217"/>
      <c r="F20" s="217"/>
      <c r="G20" s="217"/>
      <c r="H20" s="217"/>
      <c r="I20" s="217"/>
      <c r="J20" s="217"/>
      <c r="K20" s="217"/>
      <c r="L20" s="217"/>
      <c r="M20" s="217"/>
      <c r="N20" s="217"/>
      <c r="O20" s="217"/>
      <c r="P20" s="217"/>
      <c r="Q20" s="217"/>
    </row>
    <row r="21" ht="15" customHeight="1">
      <c r="A21" s="217"/>
      <c r="B21" s="217"/>
      <c r="C21" s="217"/>
      <c r="D21" s="217"/>
      <c r="E21" s="217"/>
      <c r="F21" s="217"/>
      <c r="G21" s="217"/>
      <c r="H21" s="217"/>
      <c r="I21" s="217"/>
      <c r="J21" s="217"/>
      <c r="K21" s="217"/>
      <c r="L21" s="217"/>
      <c r="M21" s="217"/>
      <c r="N21" s="217"/>
      <c r="O21" s="217"/>
      <c r="P21" s="217"/>
      <c r="Q21" s="217"/>
    </row>
    <row r="22" ht="15" customHeight="1">
      <c r="A22" s="217"/>
      <c r="B22" s="217"/>
      <c r="C22" s="217"/>
      <c r="D22" s="217"/>
      <c r="E22" s="217"/>
      <c r="F22" s="217"/>
      <c r="G22" s="217"/>
      <c r="H22" s="217"/>
      <c r="I22" s="217"/>
      <c r="J22" s="217"/>
      <c r="K22" s="217"/>
      <c r="L22" s="217"/>
      <c r="M22" s="217"/>
      <c r="N22" s="217"/>
      <c r="O22" s="217"/>
      <c r="P22" s="217"/>
      <c r="Q22" s="217"/>
    </row>
    <row r="23" ht="15" customHeight="1">
      <c r="A23" s="217"/>
      <c r="B23" s="217"/>
      <c r="C23" s="217"/>
      <c r="D23" s="217"/>
      <c r="E23" s="217"/>
      <c r="F23" s="217"/>
      <c r="G23" s="217"/>
      <c r="H23" s="217"/>
      <c r="I23" s="217"/>
      <c r="J23" s="217"/>
      <c r="K23" s="217"/>
      <c r="L23" s="217"/>
      <c r="M23" s="217"/>
      <c r="N23" s="217"/>
      <c r="O23" s="217"/>
      <c r="P23" s="217"/>
      <c r="Q23" s="217"/>
    </row>
    <row r="24" ht="15" customHeight="1">
      <c r="A24" s="217"/>
      <c r="B24" s="217"/>
      <c r="C24" s="217"/>
      <c r="D24" s="217"/>
      <c r="E24" s="217"/>
      <c r="F24" s="217"/>
      <c r="G24" s="217"/>
      <c r="H24" s="217"/>
      <c r="I24" s="217"/>
      <c r="J24" s="217"/>
      <c r="K24" s="217"/>
      <c r="L24" s="217"/>
      <c r="M24" s="217"/>
      <c r="N24" s="217"/>
      <c r="O24" s="217"/>
      <c r="P24" s="217"/>
      <c r="Q24" s="217"/>
    </row>
    <row r="25" ht="15" customHeight="1">
      <c r="A25" s="217"/>
      <c r="B25" s="217"/>
      <c r="C25" s="217"/>
      <c r="D25" s="217"/>
      <c r="E25" s="217"/>
      <c r="F25" s="217"/>
      <c r="G25" s="217"/>
      <c r="H25" s="217"/>
      <c r="I25" s="217"/>
      <c r="J25" s="217"/>
      <c r="K25" s="217"/>
      <c r="L25" s="217"/>
      <c r="M25" s="217"/>
      <c r="N25" s="217"/>
      <c r="O25" s="217"/>
      <c r="P25" s="217"/>
      <c r="Q25" s="217"/>
    </row>
    <row r="26" ht="15" customHeight="1">
      <c r="A26" s="217"/>
      <c r="B26" s="217"/>
      <c r="C26" s="217"/>
      <c r="D26" s="217"/>
      <c r="E26" s="217"/>
      <c r="F26" s="217"/>
      <c r="G26" s="217"/>
      <c r="H26" s="217"/>
      <c r="I26" s="217"/>
      <c r="J26" s="217"/>
      <c r="K26" s="217"/>
      <c r="L26" s="217"/>
      <c r="M26" s="217"/>
      <c r="N26" s="217"/>
      <c r="O26" s="217"/>
      <c r="P26" s="217"/>
      <c r="Q26" s="217"/>
    </row>
    <row r="27" ht="15" customHeight="1">
      <c r="A27" s="217"/>
      <c r="B27" s="217"/>
      <c r="C27" s="217"/>
      <c r="D27" s="217"/>
      <c r="E27" s="217"/>
      <c r="F27" s="217"/>
      <c r="G27" s="217"/>
      <c r="H27" s="217"/>
      <c r="I27" s="217"/>
      <c r="J27" s="217"/>
      <c r="K27" s="217"/>
      <c r="L27" s="217"/>
      <c r="M27" s="217"/>
      <c r="N27" s="217"/>
      <c r="O27" s="217"/>
      <c r="P27" s="217"/>
      <c r="Q27" s="217"/>
    </row>
    <row r="28" ht="15" customHeight="1">
      <c r="A28" s="217"/>
      <c r="B28" s="217"/>
      <c r="C28" s="217"/>
      <c r="D28" s="217"/>
      <c r="E28" s="217"/>
      <c r="F28" s="217"/>
      <c r="G28" s="217"/>
      <c r="H28" s="217"/>
      <c r="I28" s="217"/>
      <c r="J28" s="217"/>
      <c r="K28" s="217"/>
      <c r="L28" s="217"/>
      <c r="M28" s="217"/>
      <c r="N28" s="217"/>
      <c r="O28" s="217"/>
      <c r="P28" s="217"/>
      <c r="Q28" s="217"/>
    </row>
    <row r="29" ht="15" customHeight="1">
      <c r="A29" s="217"/>
      <c r="B29" s="217"/>
      <c r="C29" s="217"/>
      <c r="D29" s="217"/>
      <c r="E29" s="217"/>
      <c r="F29" s="217"/>
      <c r="G29" s="217"/>
      <c r="H29" s="217"/>
      <c r="I29" s="217"/>
      <c r="J29" s="217"/>
      <c r="K29" s="217"/>
      <c r="L29" s="217"/>
      <c r="M29" s="217"/>
      <c r="N29" s="217"/>
      <c r="O29" s="217"/>
      <c r="P29" s="217"/>
      <c r="Q29" s="217"/>
    </row>
    <row r="30" ht="15" customHeight="1">
      <c r="A30" s="217"/>
      <c r="B30" s="217"/>
      <c r="C30" s="217"/>
      <c r="D30" s="217"/>
      <c r="E30" s="217"/>
      <c r="F30" s="217"/>
      <c r="G30" s="217"/>
      <c r="H30" s="217"/>
      <c r="I30" s="217"/>
      <c r="J30" s="217"/>
      <c r="K30" s="217"/>
      <c r="L30" s="217"/>
      <c r="M30" s="217"/>
      <c r="N30" s="217"/>
      <c r="O30" s="217"/>
      <c r="P30" s="217"/>
      <c r="Q30" s="217"/>
    </row>
    <row r="31" ht="15" customHeight="1">
      <c r="A31" s="217"/>
      <c r="B31" s="217"/>
      <c r="C31" s="217"/>
      <c r="D31" s="217"/>
      <c r="E31" s="217"/>
      <c r="F31" s="217"/>
      <c r="G31" s="217"/>
      <c r="H31" s="217"/>
      <c r="I31" s="217"/>
      <c r="J31" s="217"/>
      <c r="K31" s="217"/>
      <c r="L31" s="217"/>
      <c r="M31" s="217"/>
      <c r="N31" s="217"/>
      <c r="O31" s="217"/>
      <c r="P31" s="217"/>
      <c r="Q31" s="217"/>
    </row>
    <row r="32" ht="15" customHeight="1">
      <c r="A32" s="217"/>
      <c r="B32" s="217"/>
      <c r="C32" s="217"/>
      <c r="D32" s="217"/>
      <c r="E32" s="217"/>
      <c r="F32" s="217"/>
      <c r="G32" s="217"/>
      <c r="H32" s="217"/>
      <c r="I32" s="217"/>
      <c r="J32" s="217"/>
      <c r="K32" s="217"/>
      <c r="L32" s="217"/>
      <c r="M32" s="217"/>
      <c r="N32" s="217"/>
      <c r="O32" s="217"/>
      <c r="P32" s="217"/>
      <c r="Q32" s="217"/>
    </row>
    <row r="33" ht="15.75" customHeight="1">
      <c r="A33" s="217"/>
      <c r="B33" s="217"/>
      <c r="C33" s="217"/>
      <c r="D33" s="217"/>
      <c r="E33" s="217"/>
      <c r="F33" s="217"/>
      <c r="G33" s="217"/>
      <c r="H33" s="217"/>
      <c r="I33" s="217"/>
      <c r="J33" s="217"/>
      <c r="K33" s="217"/>
      <c r="L33" s="217"/>
      <c r="M33" s="217"/>
      <c r="N33" s="217"/>
      <c r="O33" s="217"/>
      <c r="P33" s="217"/>
      <c r="Q33" s="217"/>
    </row>
    <row r="34" ht="15" customHeight="1">
      <c r="A34" s="217"/>
      <c r="B34" s="217"/>
      <c r="C34" s="217"/>
      <c r="D34" s="217"/>
      <c r="E34" s="217"/>
      <c r="F34" s="217"/>
      <c r="G34" s="217"/>
      <c r="H34" s="217"/>
      <c r="I34" s="217"/>
      <c r="J34" s="217"/>
      <c r="K34" s="217"/>
      <c r="L34" s="217"/>
      <c r="M34" s="217"/>
      <c r="N34" s="217"/>
      <c r="O34" s="217"/>
      <c r="P34" s="217"/>
      <c r="Q34" s="217"/>
    </row>
    <row r="35" ht="15" customHeight="1">
      <c r="A35" s="217"/>
      <c r="B35" s="217"/>
      <c r="C35" s="217"/>
      <c r="D35" s="217"/>
      <c r="E35" s="217"/>
      <c r="F35" s="217"/>
      <c r="G35" s="217"/>
      <c r="H35" s="217"/>
      <c r="I35" s="217"/>
      <c r="J35" s="217"/>
      <c r="K35" s="217"/>
      <c r="L35" s="217"/>
      <c r="M35" s="217"/>
      <c r="N35" s="217"/>
      <c r="O35" s="217"/>
      <c r="P35" s="217"/>
      <c r="Q35" s="217"/>
    </row>
    <row r="36" ht="15" customHeight="1">
      <c r="A36" s="217"/>
      <c r="B36" s="217"/>
      <c r="C36" s="217"/>
      <c r="D36" s="217"/>
      <c r="E36" s="217"/>
      <c r="F36" s="217"/>
      <c r="G36" s="217"/>
      <c r="H36" s="217"/>
      <c r="I36" s="217"/>
      <c r="J36" s="217"/>
      <c r="K36" s="217"/>
      <c r="L36" s="217"/>
      <c r="M36" s="217"/>
      <c r="N36" s="217"/>
      <c r="O36" s="217"/>
      <c r="P36" s="217"/>
      <c r="Q36" s="217"/>
    </row>
    <row r="37" ht="15" customHeight="1">
      <c r="A37" s="217"/>
      <c r="B37" s="217"/>
      <c r="C37" s="217"/>
      <c r="D37" s="217"/>
      <c r="E37" s="217"/>
      <c r="F37" s="217"/>
      <c r="G37" s="217"/>
      <c r="H37" s="217"/>
      <c r="I37" s="217"/>
      <c r="J37" s="217"/>
      <c r="K37" s="217"/>
      <c r="L37" s="217"/>
      <c r="M37" s="217"/>
      <c r="N37" s="217"/>
      <c r="O37" s="217"/>
      <c r="P37" s="217"/>
      <c r="Q37" s="217"/>
    </row>
    <row r="38" ht="15" customHeight="1">
      <c r="A38" s="217"/>
      <c r="B38" s="217"/>
      <c r="C38" s="217"/>
      <c r="D38" s="217"/>
      <c r="E38" s="217"/>
      <c r="F38" s="217"/>
      <c r="G38" s="217"/>
      <c r="H38" s="217"/>
      <c r="I38" s="217"/>
      <c r="J38" s="217"/>
      <c r="K38" s="217"/>
      <c r="L38" s="217"/>
      <c r="M38" s="217"/>
      <c r="N38" s="217"/>
      <c r="O38" s="217"/>
      <c r="P38" s="217"/>
      <c r="Q38" s="217"/>
    </row>
    <row r="39" ht="15" customHeight="1">
      <c r="A39" s="217"/>
      <c r="B39" s="217"/>
      <c r="C39" s="217"/>
      <c r="D39" s="217"/>
      <c r="E39" s="217"/>
      <c r="F39" s="217"/>
      <c r="G39" s="217"/>
      <c r="H39" s="217"/>
      <c r="I39" s="217"/>
      <c r="J39" s="217"/>
      <c r="K39" s="217"/>
      <c r="L39" s="217"/>
      <c r="M39" s="217"/>
      <c r="N39" s="217"/>
      <c r="O39" s="217"/>
      <c r="P39" s="217"/>
      <c r="Q39" s="217"/>
    </row>
    <row r="40" ht="15" customHeight="1">
      <c r="A40" s="217"/>
      <c r="B40" s="217"/>
      <c r="C40" s="217"/>
      <c r="D40" s="217"/>
      <c r="E40" s="217"/>
      <c r="F40" s="217"/>
      <c r="G40" s="217"/>
      <c r="H40" s="217"/>
      <c r="I40" s="217"/>
      <c r="J40" s="217"/>
      <c r="K40" s="217"/>
      <c r="L40" s="217"/>
      <c r="M40" s="217"/>
      <c r="N40" s="217"/>
      <c r="O40" s="217"/>
      <c r="P40" s="217"/>
      <c r="Q40" s="217"/>
    </row>
    <row r="41" ht="15" customHeight="1">
      <c r="A41" s="217"/>
      <c r="B41" s="217"/>
      <c r="C41" s="217"/>
      <c r="D41" s="217"/>
      <c r="E41" s="217"/>
      <c r="F41" s="217"/>
      <c r="G41" s="217"/>
      <c r="H41" s="217"/>
      <c r="I41" s="217"/>
      <c r="J41" s="217"/>
      <c r="K41" s="217"/>
      <c r="L41" s="217"/>
      <c r="M41" s="217"/>
      <c r="N41" s="217"/>
      <c r="O41" s="217"/>
      <c r="P41" s="217"/>
      <c r="Q41" s="217"/>
    </row>
    <row r="42" ht="15" customHeight="1">
      <c r="A42" s="217"/>
      <c r="B42" s="217"/>
      <c r="C42" s="217"/>
      <c r="D42" s="217"/>
      <c r="E42" s="217"/>
      <c r="F42" s="217"/>
      <c r="G42" s="217"/>
      <c r="H42" s="217"/>
      <c r="I42" s="217"/>
      <c r="J42" s="217"/>
      <c r="K42" s="217"/>
      <c r="L42" s="217"/>
      <c r="M42" s="217"/>
      <c r="N42" s="217"/>
      <c r="O42" s="217"/>
      <c r="P42" s="217"/>
      <c r="Q42" s="217"/>
    </row>
    <row r="43" ht="15" customHeight="1">
      <c r="A43" s="217"/>
      <c r="B43" s="217"/>
      <c r="C43" s="217"/>
      <c r="D43" s="217"/>
      <c r="E43" s="217"/>
      <c r="F43" s="217"/>
      <c r="G43" s="217"/>
      <c r="H43" s="217"/>
      <c r="I43" s="217"/>
      <c r="J43" s="217"/>
      <c r="K43" s="217"/>
      <c r="L43" s="217"/>
      <c r="M43" s="217"/>
      <c r="N43" s="217"/>
      <c r="O43" s="217"/>
      <c r="P43" s="217"/>
      <c r="Q43" s="217"/>
    </row>
    <row r="44" ht="15" customHeight="1">
      <c r="A44" s="217"/>
      <c r="B44" s="217"/>
      <c r="C44" s="217"/>
      <c r="D44" s="217"/>
      <c r="E44" s="217"/>
      <c r="F44" s="217"/>
      <c r="G44" s="217"/>
      <c r="H44" s="217"/>
      <c r="I44" s="217"/>
      <c r="J44" s="217"/>
      <c r="K44" s="217"/>
      <c r="L44" s="217"/>
      <c r="M44" s="217"/>
      <c r="N44" s="217"/>
      <c r="O44" s="217"/>
      <c r="P44" s="217"/>
      <c r="Q44" s="217"/>
    </row>
    <row r="45" ht="15" customHeight="1">
      <c r="A45" s="217"/>
      <c r="B45" s="217"/>
      <c r="C45" s="217"/>
      <c r="D45" s="217"/>
      <c r="E45" s="217"/>
      <c r="F45" s="217"/>
      <c r="G45" s="217"/>
      <c r="H45" s="217"/>
      <c r="I45" s="217"/>
      <c r="J45" s="217"/>
      <c r="K45" s="217"/>
      <c r="L45" s="217"/>
      <c r="M45" s="217"/>
      <c r="N45" s="217"/>
      <c r="O45" s="217"/>
      <c r="P45" s="217"/>
      <c r="Q45" s="217"/>
    </row>
    <row r="46" ht="15" customHeight="1">
      <c r="A46" s="217"/>
      <c r="B46" s="217"/>
      <c r="C46" s="217"/>
      <c r="D46" s="217"/>
      <c r="E46" s="217"/>
      <c r="F46" s="217"/>
      <c r="G46" s="217"/>
      <c r="H46" s="217"/>
      <c r="I46" s="217"/>
      <c r="J46" s="217"/>
      <c r="K46" s="217"/>
      <c r="L46" s="217"/>
      <c r="M46" s="217"/>
      <c r="N46" s="217"/>
      <c r="O46" s="217"/>
      <c r="P46" s="217"/>
      <c r="Q46" s="217"/>
    </row>
    <row r="47" ht="15" customHeight="1">
      <c r="A47" s="217"/>
      <c r="B47" s="217"/>
      <c r="C47" s="217"/>
      <c r="D47" s="217"/>
      <c r="E47" s="217"/>
      <c r="F47" s="217"/>
      <c r="G47" s="217"/>
      <c r="H47" s="217"/>
      <c r="I47" s="217"/>
      <c r="J47" s="217"/>
      <c r="K47" s="217"/>
      <c r="L47" s="217"/>
      <c r="M47" s="217"/>
      <c r="N47" s="217"/>
      <c r="O47" s="217"/>
      <c r="P47" s="217"/>
      <c r="Q47" s="217"/>
    </row>
    <row r="48" ht="15" customHeight="1">
      <c r="A48" s="217"/>
      <c r="B48" s="217"/>
      <c r="C48" s="217"/>
      <c r="D48" s="217"/>
      <c r="E48" s="217"/>
      <c r="F48" s="217"/>
      <c r="G48" s="217"/>
      <c r="H48" s="217"/>
      <c r="I48" s="217"/>
      <c r="J48" s="217"/>
      <c r="K48" s="217"/>
      <c r="L48" s="217"/>
      <c r="M48" s="217"/>
      <c r="N48" s="217"/>
      <c r="O48" s="217"/>
      <c r="P48" s="217"/>
      <c r="Q48" s="217"/>
    </row>
    <row r="49" ht="15" customHeight="1">
      <c r="A49" s="217"/>
      <c r="B49" s="217"/>
      <c r="C49" s="217"/>
      <c r="D49" s="217"/>
      <c r="E49" s="217"/>
      <c r="F49" s="217"/>
      <c r="G49" s="217"/>
      <c r="H49" s="217"/>
      <c r="I49" s="217"/>
      <c r="J49" s="217"/>
      <c r="K49" s="217"/>
      <c r="L49" s="217"/>
      <c r="M49" s="217"/>
      <c r="N49" s="217"/>
      <c r="O49" s="217"/>
      <c r="P49" s="217"/>
      <c r="Q49" s="217"/>
    </row>
    <row r="50" ht="15" customHeight="1">
      <c r="A50" s="217"/>
      <c r="B50" s="217"/>
      <c r="C50" s="217"/>
      <c r="D50" s="217"/>
      <c r="E50" s="217"/>
      <c r="F50" s="217"/>
      <c r="G50" s="217"/>
      <c r="H50" s="217"/>
      <c r="I50" s="217"/>
      <c r="J50" s="217"/>
      <c r="K50" s="217"/>
      <c r="L50" s="217"/>
      <c r="M50" s="217"/>
      <c r="N50" s="217"/>
      <c r="O50" s="217"/>
      <c r="P50" s="217"/>
      <c r="Q50" s="217"/>
    </row>
    <row r="51" ht="15" customHeight="1">
      <c r="A51" s="217"/>
      <c r="B51" s="217"/>
      <c r="C51" s="217"/>
      <c r="D51" s="217"/>
      <c r="E51" s="217"/>
      <c r="F51" s="217"/>
      <c r="G51" s="217"/>
      <c r="H51" s="217"/>
      <c r="I51" s="217"/>
      <c r="J51" s="217"/>
      <c r="K51" s="217"/>
      <c r="L51" s="217"/>
      <c r="M51" s="217"/>
      <c r="N51" s="217"/>
      <c r="O51" s="217"/>
      <c r="P51" s="217"/>
      <c r="Q51" s="217"/>
    </row>
    <row r="52" ht="15" customHeight="1">
      <c r="A52" s="217"/>
      <c r="B52" s="217"/>
      <c r="C52" s="217"/>
      <c r="D52" s="217"/>
      <c r="E52" s="217"/>
      <c r="F52" s="217"/>
      <c r="G52" s="217"/>
      <c r="H52" s="217"/>
      <c r="I52" s="217"/>
      <c r="J52" s="217"/>
      <c r="K52" s="217"/>
      <c r="L52" s="217"/>
      <c r="M52" s="217"/>
      <c r="N52" s="217"/>
      <c r="O52" s="217"/>
      <c r="P52" s="217"/>
      <c r="Q52" s="217"/>
    </row>
    <row r="53" ht="15" customHeight="1">
      <c r="A53" s="217"/>
      <c r="B53" s="217"/>
      <c r="C53" s="217"/>
      <c r="D53" s="217"/>
      <c r="E53" s="217"/>
      <c r="F53" s="217"/>
      <c r="G53" s="217"/>
      <c r="H53" s="217"/>
      <c r="I53" s="217"/>
      <c r="J53" s="217"/>
      <c r="K53" s="217"/>
      <c r="L53" s="217"/>
      <c r="M53" s="217"/>
      <c r="N53" s="217"/>
      <c r="O53" s="217"/>
      <c r="P53" s="217"/>
      <c r="Q53" s="217"/>
    </row>
    <row r="54" ht="15" customHeight="1">
      <c r="A54" s="217"/>
      <c r="B54" s="217"/>
      <c r="C54" s="217"/>
      <c r="D54" s="217"/>
      <c r="E54" s="217"/>
      <c r="F54" s="217"/>
      <c r="G54" s="217"/>
      <c r="H54" s="217"/>
      <c r="I54" s="217"/>
      <c r="J54" s="217"/>
      <c r="K54" s="217"/>
      <c r="L54" s="217"/>
      <c r="M54" s="217"/>
      <c r="N54" s="217"/>
      <c r="O54" s="217"/>
      <c r="P54" s="217"/>
      <c r="Q54" s="217"/>
    </row>
    <row r="55" ht="15" customHeight="1">
      <c r="A55" s="217"/>
      <c r="B55" s="217"/>
      <c r="C55" s="217"/>
      <c r="D55" s="217"/>
      <c r="E55" s="217"/>
      <c r="F55" s="217"/>
      <c r="G55" s="217"/>
      <c r="H55" s="217"/>
      <c r="I55" s="217"/>
      <c r="J55" s="217"/>
      <c r="K55" s="217"/>
      <c r="L55" s="217"/>
      <c r="M55" s="217"/>
      <c r="N55" s="217"/>
      <c r="O55" s="217"/>
      <c r="P55" s="217"/>
      <c r="Q55" s="217"/>
    </row>
    <row r="56" ht="15" customHeight="1">
      <c r="A56" s="217"/>
      <c r="B56" s="217"/>
      <c r="C56" s="217"/>
      <c r="D56" s="217"/>
      <c r="E56" s="217"/>
      <c r="F56" s="217"/>
      <c r="G56" s="217"/>
      <c r="H56" s="217"/>
      <c r="I56" s="217"/>
      <c r="J56" s="217"/>
      <c r="K56" s="217"/>
      <c r="L56" s="217"/>
      <c r="M56" s="217"/>
      <c r="N56" s="217"/>
      <c r="O56" s="217"/>
      <c r="P56" s="217"/>
      <c r="Q56" s="217"/>
    </row>
    <row r="57" ht="15" customHeight="1">
      <c r="A57" s="217"/>
      <c r="B57" s="217"/>
      <c r="C57" s="217"/>
      <c r="D57" s="217"/>
      <c r="E57" s="217"/>
      <c r="F57" s="217"/>
      <c r="G57" s="217"/>
      <c r="H57" s="217"/>
      <c r="I57" s="217"/>
      <c r="J57" s="217"/>
      <c r="K57" s="217"/>
      <c r="L57" s="217"/>
      <c r="M57" s="217"/>
      <c r="N57" s="217"/>
      <c r="O57" s="217"/>
      <c r="P57" s="217"/>
      <c r="Q57" s="217"/>
    </row>
    <row r="58" ht="15" customHeight="1">
      <c r="A58" s="217"/>
      <c r="B58" s="217"/>
      <c r="C58" s="217"/>
      <c r="D58" s="217"/>
      <c r="E58" s="217"/>
      <c r="F58" s="217"/>
      <c r="G58" s="217"/>
      <c r="H58" s="217"/>
      <c r="I58" s="217"/>
      <c r="J58" s="217"/>
      <c r="K58" s="217"/>
      <c r="L58" s="217"/>
      <c r="M58" s="217"/>
      <c r="N58" s="217"/>
      <c r="O58" s="217"/>
      <c r="P58" s="217"/>
      <c r="Q58" s="217"/>
    </row>
    <row r="59" ht="15" customHeight="1">
      <c r="A59" s="217"/>
      <c r="B59" s="217"/>
      <c r="C59" s="217"/>
      <c r="D59" s="217"/>
      <c r="E59" s="217"/>
      <c r="F59" s="217"/>
      <c r="G59" s="217"/>
      <c r="H59" s="217"/>
      <c r="I59" s="217"/>
      <c r="J59" s="217"/>
      <c r="K59" s="217"/>
      <c r="L59" s="217"/>
      <c r="M59" s="217"/>
      <c r="N59" s="217"/>
      <c r="O59" s="217"/>
      <c r="P59" s="217"/>
      <c r="Q59" s="217"/>
    </row>
    <row r="60" ht="15" customHeight="1">
      <c r="A60" s="217"/>
      <c r="B60" s="217"/>
      <c r="C60" s="217"/>
      <c r="D60" s="217"/>
      <c r="E60" s="217"/>
      <c r="F60" s="217"/>
      <c r="G60" s="217"/>
      <c r="H60" s="217"/>
      <c r="I60" s="217"/>
      <c r="J60" s="217"/>
      <c r="K60" s="217"/>
      <c r="L60" s="217"/>
      <c r="M60" s="217"/>
      <c r="N60" s="217"/>
      <c r="O60" s="217"/>
      <c r="P60" s="217"/>
      <c r="Q60" s="217"/>
    </row>
    <row r="61" ht="15" customHeight="1">
      <c r="A61" s="217"/>
      <c r="B61" s="217"/>
      <c r="C61" s="217"/>
      <c r="D61" s="217"/>
      <c r="E61" s="217"/>
      <c r="F61" s="217"/>
      <c r="G61" s="217"/>
      <c r="H61" s="217"/>
      <c r="I61" s="217"/>
      <c r="J61" s="217"/>
      <c r="K61" s="217"/>
      <c r="L61" s="217"/>
      <c r="M61" s="217"/>
      <c r="N61" s="217"/>
      <c r="O61" s="217"/>
      <c r="P61" s="217"/>
      <c r="Q61" s="217"/>
    </row>
    <row r="62" ht="15" customHeight="1">
      <c r="A62" s="217"/>
      <c r="B62" s="217"/>
      <c r="C62" s="217"/>
      <c r="D62" s="217"/>
      <c r="E62" s="217"/>
      <c r="F62" s="217"/>
      <c r="G62" s="217"/>
      <c r="H62" s="217"/>
      <c r="I62" s="217"/>
      <c r="J62" s="217"/>
      <c r="K62" s="217"/>
      <c r="L62" s="217"/>
      <c r="M62" s="217"/>
      <c r="N62" s="217"/>
      <c r="O62" s="217"/>
      <c r="P62" s="217"/>
      <c r="Q62" s="217"/>
    </row>
    <row r="63" ht="15" customHeight="1">
      <c r="A63" s="217"/>
      <c r="B63" s="217"/>
      <c r="C63" s="217"/>
      <c r="D63" s="217"/>
      <c r="E63" s="217"/>
      <c r="F63" s="217"/>
      <c r="G63" s="217"/>
      <c r="H63" s="217"/>
      <c r="I63" s="217"/>
      <c r="J63" s="217"/>
      <c r="K63" s="217"/>
      <c r="L63" s="217"/>
      <c r="M63" s="217"/>
      <c r="N63" s="217"/>
      <c r="O63" s="217"/>
      <c r="P63" s="217"/>
      <c r="Q63" s="217"/>
    </row>
    <row r="64" ht="15" customHeight="1">
      <c r="A64" s="217"/>
      <c r="B64" s="217"/>
      <c r="C64" s="217"/>
      <c r="D64" s="217"/>
      <c r="E64" s="217"/>
      <c r="F64" s="217"/>
      <c r="G64" s="217"/>
      <c r="H64" s="217"/>
      <c r="I64" s="217"/>
      <c r="J64" s="217"/>
      <c r="K64" s="217"/>
      <c r="L64" s="217"/>
      <c r="M64" s="217"/>
      <c r="N64" s="217"/>
      <c r="O64" s="217"/>
      <c r="P64" s="217"/>
      <c r="Q64" s="217"/>
    </row>
    <row r="65" ht="15" customHeight="1">
      <c r="A65" s="217"/>
      <c r="B65" s="217"/>
      <c r="C65" s="217"/>
      <c r="D65" s="217"/>
      <c r="E65" s="217"/>
      <c r="F65" s="217"/>
      <c r="G65" s="217"/>
      <c r="H65" s="217"/>
      <c r="I65" s="217"/>
      <c r="J65" s="217"/>
      <c r="K65" s="217"/>
      <c r="L65" s="217"/>
      <c r="M65" s="217"/>
      <c r="N65" s="217"/>
      <c r="O65" s="217"/>
      <c r="P65" s="217"/>
      <c r="Q65" s="217"/>
    </row>
    <row r="66" ht="15" customHeight="1">
      <c r="A66" s="217"/>
      <c r="B66" s="217"/>
      <c r="C66" s="217"/>
      <c r="D66" s="217"/>
      <c r="E66" s="217"/>
      <c r="F66" s="217"/>
      <c r="G66" s="217"/>
      <c r="H66" s="217"/>
      <c r="I66" s="217"/>
      <c r="J66" s="217"/>
      <c r="K66" s="217"/>
      <c r="L66" s="217"/>
      <c r="M66" s="217"/>
      <c r="N66" s="217"/>
      <c r="O66" s="217"/>
      <c r="P66" s="217"/>
      <c r="Q66" s="217"/>
    </row>
    <row r="67" ht="15" customHeight="1">
      <c r="A67" s="217"/>
      <c r="B67" s="217"/>
      <c r="C67" s="217"/>
      <c r="D67" s="217"/>
      <c r="E67" s="217"/>
      <c r="F67" s="217"/>
      <c r="G67" s="217"/>
      <c r="H67" s="217"/>
      <c r="I67" s="217"/>
      <c r="J67" s="217"/>
      <c r="K67" s="217"/>
      <c r="L67" s="217"/>
      <c r="M67" s="217"/>
      <c r="N67" s="217"/>
      <c r="O67" s="217"/>
      <c r="P67" s="217"/>
      <c r="Q67" s="217"/>
    </row>
    <row r="68" ht="15" customHeight="1">
      <c r="A68" s="217"/>
      <c r="B68" s="217"/>
      <c r="C68" s="217"/>
      <c r="D68" s="217"/>
      <c r="E68" s="217"/>
      <c r="F68" s="217"/>
      <c r="G68" s="217"/>
      <c r="H68" s="217"/>
      <c r="I68" s="217"/>
      <c r="J68" s="217"/>
      <c r="K68" s="217"/>
      <c r="L68" s="217"/>
      <c r="M68" s="217"/>
      <c r="N68" s="217"/>
      <c r="O68" s="217"/>
      <c r="P68" s="217"/>
      <c r="Q68" s="217"/>
    </row>
    <row r="69" ht="15" customHeight="1">
      <c r="A69" s="217"/>
      <c r="B69" s="217"/>
      <c r="C69" s="217"/>
      <c r="D69" s="217"/>
      <c r="E69" s="217"/>
      <c r="F69" s="217"/>
      <c r="G69" s="217"/>
      <c r="H69" s="217"/>
      <c r="I69" s="217"/>
      <c r="J69" s="217"/>
      <c r="K69" s="217"/>
      <c r="L69" s="217"/>
      <c r="M69" s="217"/>
      <c r="N69" s="217"/>
      <c r="O69" s="217"/>
      <c r="P69" s="217"/>
      <c r="Q69" s="217"/>
    </row>
    <row r="70" ht="15" customHeight="1">
      <c r="A70" s="217"/>
      <c r="B70" s="217"/>
      <c r="C70" s="217"/>
      <c r="D70" s="217"/>
      <c r="E70" s="217"/>
      <c r="F70" s="217"/>
      <c r="G70" s="217"/>
      <c r="H70" s="217"/>
      <c r="I70" s="217"/>
      <c r="J70" s="217"/>
      <c r="K70" s="217"/>
      <c r="L70" s="217"/>
      <c r="M70" s="217"/>
      <c r="N70" s="217"/>
      <c r="O70" s="217"/>
      <c r="P70" s="217"/>
      <c r="Q70" s="217"/>
    </row>
    <row r="71" ht="15" customHeight="1">
      <c r="A71" s="217"/>
      <c r="B71" s="217"/>
      <c r="C71" s="217"/>
      <c r="D71" s="217"/>
      <c r="E71" s="217"/>
      <c r="F71" s="217"/>
      <c r="G71" s="217"/>
      <c r="H71" s="217"/>
      <c r="I71" s="217"/>
      <c r="J71" s="217"/>
      <c r="K71" s="217"/>
      <c r="L71" s="217"/>
      <c r="M71" s="217"/>
      <c r="N71" s="217"/>
      <c r="O71" s="217"/>
      <c r="P71" s="217"/>
      <c r="Q71" s="217"/>
    </row>
    <row r="72" ht="15" customHeight="1">
      <c r="A72" s="217"/>
      <c r="B72" s="217"/>
      <c r="C72" s="217"/>
      <c r="D72" s="217"/>
      <c r="E72" s="217"/>
      <c r="F72" s="217"/>
      <c r="G72" s="217"/>
      <c r="H72" s="217"/>
      <c r="I72" s="217"/>
      <c r="J72" s="217"/>
      <c r="K72" s="217"/>
      <c r="L72" s="217"/>
      <c r="M72" s="217"/>
      <c r="N72" s="217"/>
      <c r="O72" s="217"/>
      <c r="P72" s="217"/>
      <c r="Q72" s="217"/>
    </row>
    <row r="73" ht="15" customHeight="1">
      <c r="A73" s="217"/>
      <c r="B73" s="217"/>
      <c r="C73" s="217"/>
      <c r="D73" s="217"/>
      <c r="E73" s="217"/>
      <c r="F73" s="217"/>
      <c r="G73" s="217"/>
      <c r="H73" s="217"/>
      <c r="I73" s="217"/>
      <c r="J73" s="217"/>
      <c r="K73" s="217"/>
      <c r="L73" s="217"/>
      <c r="M73" s="217"/>
      <c r="N73" s="217"/>
      <c r="O73" s="217"/>
      <c r="P73" s="217"/>
      <c r="Q73" s="217"/>
    </row>
    <row r="74" ht="15" customHeight="1">
      <c r="A74" s="217"/>
      <c r="B74" s="217"/>
      <c r="C74" s="217"/>
      <c r="D74" s="217"/>
      <c r="E74" s="217"/>
      <c r="F74" s="217"/>
      <c r="G74" s="217"/>
      <c r="H74" s="217"/>
      <c r="I74" s="217"/>
      <c r="J74" s="217"/>
      <c r="K74" s="217"/>
      <c r="L74" s="217"/>
      <c r="M74" s="217"/>
      <c r="N74" s="217"/>
      <c r="O74" s="217"/>
      <c r="P74" s="217"/>
      <c r="Q74" s="217"/>
    </row>
    <row r="75" ht="15" customHeight="1">
      <c r="A75" s="217"/>
      <c r="B75" s="217"/>
      <c r="C75" s="217"/>
      <c r="D75" s="217"/>
      <c r="E75" s="217"/>
      <c r="F75" s="217"/>
      <c r="G75" s="217"/>
      <c r="H75" s="217"/>
      <c r="I75" s="217"/>
      <c r="J75" s="217"/>
      <c r="K75" s="217"/>
      <c r="L75" s="217"/>
      <c r="M75" s="217"/>
      <c r="N75" s="217"/>
      <c r="O75" s="217"/>
      <c r="P75" s="217"/>
      <c r="Q75" s="217"/>
    </row>
    <row r="76" ht="15" customHeight="1">
      <c r="A76" s="217"/>
      <c r="B76" s="217"/>
      <c r="C76" s="217"/>
      <c r="D76" s="217"/>
      <c r="E76" s="217"/>
      <c r="F76" s="217"/>
      <c r="G76" s="217"/>
      <c r="H76" s="217"/>
      <c r="I76" s="217"/>
      <c r="J76" s="217"/>
      <c r="K76" s="217"/>
      <c r="L76" s="217"/>
      <c r="M76" s="217"/>
      <c r="N76" s="217"/>
      <c r="O76" s="217"/>
      <c r="P76" s="217"/>
      <c r="Q76" s="217"/>
    </row>
    <row r="77" ht="15" customHeight="1">
      <c r="A77" s="217"/>
      <c r="B77" s="217"/>
      <c r="C77" s="217"/>
      <c r="D77" s="217"/>
      <c r="E77" s="217"/>
      <c r="F77" s="217"/>
      <c r="G77" s="217"/>
      <c r="H77" s="217"/>
      <c r="I77" s="217"/>
      <c r="J77" s="217"/>
      <c r="K77" s="217"/>
      <c r="L77" s="217"/>
      <c r="M77" s="217"/>
      <c r="N77" s="217"/>
      <c r="O77" s="217"/>
      <c r="P77" s="217"/>
      <c r="Q77" s="217"/>
    </row>
    <row r="78" ht="15" customHeight="1">
      <c r="A78" s="217"/>
      <c r="B78" s="217"/>
      <c r="C78" s="217"/>
      <c r="D78" s="217"/>
      <c r="E78" s="217"/>
      <c r="F78" s="217"/>
      <c r="G78" s="217"/>
      <c r="H78" s="217"/>
      <c r="I78" s="217"/>
      <c r="J78" s="217"/>
      <c r="K78" s="217"/>
      <c r="L78" s="217"/>
      <c r="M78" s="217"/>
      <c r="N78" s="217"/>
      <c r="O78" s="217"/>
      <c r="P78" s="217"/>
      <c r="Q78" s="217"/>
    </row>
    <row r="79" ht="15" customHeight="1">
      <c r="A79" s="217"/>
      <c r="B79" s="217"/>
      <c r="C79" s="217"/>
      <c r="D79" s="217"/>
      <c r="E79" s="217"/>
      <c r="F79" s="217"/>
      <c r="G79" s="217"/>
      <c r="H79" s="217"/>
      <c r="I79" s="217"/>
      <c r="J79" s="217"/>
      <c r="K79" s="217"/>
      <c r="L79" s="217"/>
      <c r="M79" s="217"/>
      <c r="N79" s="217"/>
      <c r="O79" s="217"/>
      <c r="P79" s="217"/>
      <c r="Q79" s="217"/>
    </row>
    <row r="80" ht="15" customHeight="1">
      <c r="A80" s="217"/>
      <c r="B80" s="217"/>
      <c r="C80" s="217"/>
      <c r="D80" s="217"/>
      <c r="E80" s="217"/>
      <c r="F80" s="217"/>
      <c r="G80" s="217"/>
      <c r="H80" s="217"/>
      <c r="I80" s="217"/>
      <c r="J80" s="217"/>
      <c r="K80" s="217"/>
      <c r="L80" s="217"/>
      <c r="M80" s="217"/>
      <c r="N80" s="217"/>
      <c r="O80" s="217"/>
      <c r="P80" s="217"/>
      <c r="Q80" s="217"/>
    </row>
    <row r="81" ht="15" customHeight="1">
      <c r="A81" s="217"/>
      <c r="B81" s="217"/>
      <c r="C81" s="217"/>
      <c r="D81" s="217"/>
      <c r="E81" s="217"/>
      <c r="F81" s="217"/>
      <c r="G81" s="217"/>
      <c r="H81" s="217"/>
      <c r="I81" s="217"/>
      <c r="J81" s="217"/>
      <c r="K81" s="217"/>
      <c r="L81" s="217"/>
      <c r="M81" s="217"/>
      <c r="N81" s="217"/>
      <c r="O81" s="217"/>
      <c r="P81" s="217"/>
      <c r="Q81" s="217"/>
    </row>
    <row r="82" ht="15" customHeight="1">
      <c r="A82" s="217"/>
      <c r="B82" s="217"/>
      <c r="C82" s="217"/>
      <c r="D82" s="217"/>
      <c r="E82" s="217"/>
      <c r="F82" s="217"/>
      <c r="G82" s="217"/>
      <c r="H82" s="217"/>
      <c r="I82" s="217"/>
      <c r="J82" s="217"/>
      <c r="K82" s="217"/>
      <c r="L82" s="217"/>
      <c r="M82" s="217"/>
      <c r="N82" s="217"/>
      <c r="O82" s="217"/>
      <c r="P82" s="217"/>
      <c r="Q82" s="217"/>
    </row>
    <row r="83" ht="15" customHeight="1">
      <c r="A83" s="217"/>
      <c r="B83" s="217"/>
      <c r="C83" s="217"/>
      <c r="D83" s="217"/>
      <c r="E83" s="217"/>
      <c r="F83" s="217"/>
      <c r="G83" s="217"/>
      <c r="H83" s="217"/>
      <c r="I83" s="217"/>
      <c r="J83" s="217"/>
      <c r="K83" s="217"/>
      <c r="L83" s="217"/>
      <c r="M83" s="217"/>
      <c r="N83" s="217"/>
      <c r="O83" s="217"/>
      <c r="P83" s="217"/>
      <c r="Q83" s="217"/>
    </row>
    <row r="84" ht="15" customHeight="1">
      <c r="A84" s="217"/>
      <c r="B84" s="217"/>
      <c r="C84" s="217"/>
      <c r="D84" s="217"/>
      <c r="E84" s="217"/>
      <c r="F84" s="217"/>
      <c r="G84" s="217"/>
      <c r="H84" s="217"/>
      <c r="I84" s="217"/>
      <c r="J84" s="217"/>
      <c r="K84" s="217"/>
      <c r="L84" s="217"/>
      <c r="M84" s="217"/>
      <c r="N84" s="217"/>
      <c r="O84" s="217"/>
      <c r="P84" s="217"/>
      <c r="Q84" s="217"/>
    </row>
    <row r="85" ht="15" customHeight="1">
      <c r="A85" s="217"/>
      <c r="B85" s="217"/>
      <c r="C85" s="217"/>
      <c r="D85" s="217"/>
      <c r="E85" s="217"/>
      <c r="F85" s="217"/>
      <c r="G85" s="217"/>
      <c r="H85" s="217"/>
      <c r="I85" s="217"/>
      <c r="J85" s="217"/>
      <c r="K85" s="217"/>
      <c r="L85" s="217"/>
      <c r="M85" s="217"/>
      <c r="N85" s="217"/>
      <c r="O85" s="217"/>
      <c r="P85" s="217"/>
      <c r="Q85" s="217"/>
    </row>
    <row r="86" ht="15" customHeight="1">
      <c r="A86" s="217"/>
      <c r="B86" s="217"/>
      <c r="C86" s="217"/>
      <c r="D86" s="217"/>
      <c r="E86" s="217"/>
      <c r="F86" s="217"/>
      <c r="G86" s="217"/>
      <c r="H86" s="217"/>
      <c r="I86" s="217"/>
      <c r="J86" s="217"/>
      <c r="K86" s="217"/>
      <c r="L86" s="217"/>
      <c r="M86" s="217"/>
      <c r="N86" s="217"/>
      <c r="O86" s="217"/>
      <c r="P86" s="217"/>
      <c r="Q86" s="217"/>
    </row>
    <row r="87" ht="15" customHeight="1">
      <c r="A87" s="217"/>
      <c r="B87" s="217"/>
      <c r="C87" s="217"/>
      <c r="D87" s="217"/>
      <c r="E87" s="217"/>
      <c r="F87" s="217"/>
      <c r="G87" s="217"/>
      <c r="H87" s="217"/>
      <c r="I87" s="217"/>
      <c r="J87" s="217"/>
      <c r="K87" s="217"/>
      <c r="L87" s="217"/>
      <c r="M87" s="217"/>
      <c r="N87" s="217"/>
      <c r="O87" s="217"/>
      <c r="P87" s="217"/>
      <c r="Q87" s="217"/>
    </row>
    <row r="88" ht="15" customHeight="1">
      <c r="A88" s="217"/>
      <c r="B88" s="217"/>
      <c r="C88" s="217"/>
      <c r="D88" s="217"/>
      <c r="E88" s="217"/>
      <c r="F88" s="217"/>
      <c r="G88" s="217"/>
      <c r="H88" s="217"/>
      <c r="I88" s="217"/>
      <c r="J88" s="217"/>
      <c r="K88" s="217"/>
      <c r="L88" s="217"/>
      <c r="M88" s="217"/>
      <c r="N88" s="217"/>
      <c r="O88" s="217"/>
      <c r="P88" s="217"/>
      <c r="Q88" s="217"/>
    </row>
    <row r="89" ht="15" customHeight="1">
      <c r="A89" s="217"/>
      <c r="B89" s="217"/>
      <c r="C89" s="217"/>
      <c r="D89" s="217"/>
      <c r="E89" s="217"/>
      <c r="F89" s="217"/>
      <c r="G89" s="217"/>
      <c r="H89" s="217"/>
      <c r="I89" s="217"/>
      <c r="J89" s="217"/>
      <c r="K89" s="217"/>
      <c r="L89" s="217"/>
      <c r="M89" s="217"/>
      <c r="N89" s="217"/>
      <c r="O89" s="217"/>
      <c r="P89" s="217"/>
      <c r="Q89" s="217"/>
    </row>
    <row r="90" ht="15.75" customHeight="1">
      <c r="A90" s="217"/>
      <c r="B90" s="217"/>
      <c r="C90" s="217"/>
      <c r="D90" s="217"/>
      <c r="E90" s="217"/>
      <c r="F90" s="217"/>
      <c r="G90" s="217"/>
      <c r="H90" s="217"/>
      <c r="I90" s="217"/>
      <c r="J90" s="217"/>
      <c r="K90" s="217"/>
      <c r="L90" s="217"/>
      <c r="M90" s="217"/>
      <c r="N90" s="217"/>
      <c r="O90" s="217"/>
      <c r="P90" s="217"/>
      <c r="Q90" s="21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