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Provider Info" sheetId="1" r:id="rId4"/>
    <sheet name="Notes" sheetId="2" r:id="rId5"/>
  </sheets>
</workbook>
</file>

<file path=xl/sharedStrings.xml><?xml version="1.0" encoding="utf-8"?>
<sst xmlns="http://schemas.openxmlformats.org/spreadsheetml/2006/main" uniqueCount="293">
  <si>
    <t>Medicare Rating</t>
  </si>
  <si>
    <t>Inspection Activity</t>
  </si>
  <si>
    <t>Staffing Data from Payroll-based Journal reports</t>
  </si>
  <si>
    <r>
      <rPr>
        <b val="1"/>
        <sz val="16"/>
        <color indexed="9"/>
        <rFont val="Calibri"/>
      </rPr>
      <t xml:space="preserve">This spreadsheet is a </t>
    </r>
    <r>
      <rPr>
        <b val="1"/>
        <i val="1"/>
        <sz val="16"/>
        <color indexed="9"/>
        <rFont val="Calibri"/>
      </rPr>
      <t>snapshot</t>
    </r>
    <r>
      <rPr>
        <b val="1"/>
        <sz val="16"/>
        <color indexed="9"/>
        <rFont val="Calibri"/>
      </rPr>
      <t>.  Consult the dates for each column.</t>
    </r>
  </si>
  <si>
    <t>Data last updated: September 29, 2021</t>
  </si>
  <si>
    <t xml:space="preserve"> Reported Total Nurse Staffing Hours per Resident per Day Sept 3, 2021 Note 16</t>
  </si>
  <si>
    <t>Reported RN Staffing Hours per Resident per Day Sept 3, 2021</t>
  </si>
  <si>
    <t>COVID - 19 Data as of Sept 12, 2021 (Updated weekly)</t>
  </si>
  <si>
    <t>State</t>
  </si>
  <si>
    <t>Provider Name</t>
  </si>
  <si>
    <t>City</t>
  </si>
  <si>
    <t>County</t>
  </si>
  <si>
    <t>Zip Code</t>
  </si>
  <si>
    <t>Overall Rating Note 13</t>
  </si>
  <si>
    <t>Staffing - note 1</t>
  </si>
  <si>
    <t>Health Inspection Rating Note 12</t>
  </si>
  <si>
    <t>Quality of Resident Medical Care - Note 11, 14</t>
  </si>
  <si>
    <t>QM Rating</t>
  </si>
  <si>
    <t>RN Staffing Rating</t>
  </si>
  <si>
    <t>Long-Stay QM Rating</t>
  </si>
  <si>
    <t>Short-Stay QM Rating</t>
  </si>
  <si>
    <t>Last VDH Standard (Full)  Health Inspection Notes 2,3,4,11</t>
  </si>
  <si>
    <t>Last VDH Complaint Inspection 8/1/2020 - 7/31/2021</t>
  </si>
  <si>
    <t>Infection Control Inspections between 8/1/2020 and 7/31/2021 Note 5</t>
  </si>
  <si>
    <t xml:space="preserve">Date of Last Infection Control Inspection Note </t>
  </si>
  <si>
    <t>Ownership Type</t>
  </si>
  <si>
    <t>Group Ownership</t>
  </si>
  <si>
    <t>Number of Certified Beds</t>
  </si>
  <si>
    <t>Average Number of Residents per Day 09/2021</t>
  </si>
  <si>
    <t>Certified Bed Occupancy Rate 09/2021</t>
  </si>
  <si>
    <t>Average Resident Census 12/2019</t>
  </si>
  <si>
    <t>Certified Bed Occupancy Rate 12/2019</t>
  </si>
  <si>
    <t>Percentage of residents 09/2021 compared to 12/2019</t>
  </si>
  <si>
    <t>Special Focus Status Note 18</t>
  </si>
  <si>
    <t>Reported LPN Staffing Hours per Resident per Day</t>
  </si>
  <si>
    <t>Reported Nurse Aide Staffing Hours per Resident per Day</t>
  </si>
  <si>
    <t>Reported Licensed Staffing Hours per Resident per Day</t>
  </si>
  <si>
    <t>Reported Physical Therapist Staffing Hours per Resident Per Day</t>
  </si>
  <si>
    <t>Case-Mix Total Nurse Staffing Hours per Resident per Day</t>
  </si>
  <si>
    <t>Case-Mix RN Staffing Hours per Resident per Day</t>
  </si>
  <si>
    <t>Case-Mix LPN Staffing Hours per Resident per Day</t>
  </si>
  <si>
    <t>Case-Mix Nurse Aide Staffing Hours per Resident per Day</t>
  </si>
  <si>
    <t>Adjusted Total Nurse Staffing Hours per Resident per Day</t>
  </si>
  <si>
    <t>Adjusted RN Staffing Hours per Resident per Day</t>
  </si>
  <si>
    <t>Adjusted LPN Staffing Hours per Resident per Day</t>
  </si>
  <si>
    <t>Adjusted Nurse Aide Staffing Hours per Resident per Day</t>
  </si>
  <si>
    <t>Number of Substantiated Complaints</t>
  </si>
  <si>
    <t>Number of Federal Fines</t>
  </si>
  <si>
    <t>Total Amount of Federal Fines in Dollars</t>
  </si>
  <si>
    <t>Fines per bed</t>
  </si>
  <si>
    <t>Number of Payment Denials</t>
  </si>
  <si>
    <t>Rating Cycle 1 Standard Survey Health Date</t>
  </si>
  <si>
    <t>Rating Cycle 1 Total Number of Health Deficiencies</t>
  </si>
  <si>
    <t>Rating Cycle 1 Number of Standard Health Deficiencies</t>
  </si>
  <si>
    <t>Rating Cycle 1 Number of Complaint Health Deficiencies</t>
  </si>
  <si>
    <t>Rating Cycle 1 Health Deficiency Score</t>
  </si>
  <si>
    <t>Rating Cycle 1 Number of Health Revisits</t>
  </si>
  <si>
    <t>Rating Cycle 1 Health Revisit Score</t>
  </si>
  <si>
    <t>Rating Cycle 1 Total Health Score</t>
  </si>
  <si>
    <t>Rating Cycle 2 Standard Health Survey Date</t>
  </si>
  <si>
    <t>Rating Cycle 2 Total Number of Health Deficiencies</t>
  </si>
  <si>
    <t>Rating Cycle 2 Number of Standard Health Deficiencies</t>
  </si>
  <si>
    <t>Rating Cycle 2 Number of Complaint Health Deficiencies</t>
  </si>
  <si>
    <t>Rating Cycle 2 Health Deficiency Score</t>
  </si>
  <si>
    <t>Rating Cycle 2 Number of Health Revisits</t>
  </si>
  <si>
    <t>Rating Cycle 2 Health Revisit Score</t>
  </si>
  <si>
    <t>Rating Cycle 2 Total Health Score</t>
  </si>
  <si>
    <t>Rating Cycle 3 Standard Health Survey Date</t>
  </si>
  <si>
    <t>Rating Cycle 3 Total Number of Health Deficiencies</t>
  </si>
  <si>
    <t>Rating Cycle 3 Number of Standard Health Deficiencies</t>
  </si>
  <si>
    <t>Rating Cycle 3 Number of Complaint Health Deficiencies</t>
  </si>
  <si>
    <t>Rating Cycle 3 Health Deficiency Score</t>
  </si>
  <si>
    <t>Rating Cycle 3 Number of Health Revisits</t>
  </si>
  <si>
    <t>Rating Cycle 3 Health Revisit Score</t>
  </si>
  <si>
    <t>Rating Cycle 3 Total Health Score</t>
  </si>
  <si>
    <t>Total Weighted Health Survey Score</t>
  </si>
  <si>
    <t>Number of Facility Reported Incidents</t>
  </si>
  <si>
    <t>Number of Citations from Infection Control Inspections</t>
  </si>
  <si>
    <t>Total Number of Penalties</t>
  </si>
  <si>
    <t>total_resident_confirmed_covid_19_cases_per_1_000_residents</t>
  </si>
  <si>
    <t>total_resident_covid_19_deaths_per_1_000_residents</t>
  </si>
  <si>
    <t>residents_total_covid_19_deaths</t>
  </si>
  <si>
    <t>recent_percentage_of_current_residents_who_received_a_completed_covid_19_vaccination_at_any_time</t>
  </si>
  <si>
    <t>recent_percentage_of_current_healthcare_personnel_who_received_a_completed_covid_19_vaccination_at_any_time</t>
  </si>
  <si>
    <t>staff_total_covid_19_deaths</t>
  </si>
  <si>
    <t>VA</t>
  </si>
  <si>
    <t>ACCORDIUS HEALTH AT EMPORIA</t>
  </si>
  <si>
    <t>Nursing Home</t>
  </si>
  <si>
    <t>EMPORIA</t>
  </si>
  <si>
    <t>Emporia City</t>
  </si>
  <si>
    <t>For profit - Corporation</t>
  </si>
  <si>
    <t>Accordius</t>
  </si>
  <si>
    <t>One-Star</t>
  </si>
  <si>
    <t>ACCORDIUS HEALTH AT HARRISONBURG LLC</t>
  </si>
  <si>
    <t>HARRISONBURG</t>
  </si>
  <si>
    <t>Harrisonburg City</t>
  </si>
  <si>
    <t>ACCORDIUS HEALTH AT LYNCHBURG LLC</t>
  </si>
  <si>
    <t>LYNCHBURG</t>
  </si>
  <si>
    <t>Lynchburg City</t>
  </si>
  <si>
    <t>For profit - Individual</t>
  </si>
  <si>
    <t>ACCORDIUS HEALTH AT ROANOKE</t>
  </si>
  <si>
    <t>ROANOKE</t>
  </si>
  <si>
    <t>Roanoke City</t>
  </si>
  <si>
    <t>ACCORDIUS HEALTH AT RIVER POINTE LLC</t>
  </si>
  <si>
    <t>VIRGINIA BEACH</t>
  </si>
  <si>
    <t>Virginia Beach City</t>
  </si>
  <si>
    <t>THE CITADEL VIRGINIA BEACH LLC</t>
  </si>
  <si>
    <t>xx</t>
  </si>
  <si>
    <t>BON SECOURS-MARYVIEW NURSING C</t>
  </si>
  <si>
    <t>SUFFOLK</t>
  </si>
  <si>
    <t>Suffolk City</t>
  </si>
  <si>
    <t>Non profit - Church related</t>
  </si>
  <si>
    <t>Bon Secours</t>
  </si>
  <si>
    <t>CARRINGTON PLACE AT RURAL RETREAT</t>
  </si>
  <si>
    <t>RURAL RETREAT</t>
  </si>
  <si>
    <t>Wythe</t>
  </si>
  <si>
    <t>Carrington</t>
  </si>
  <si>
    <t>RIVER VIEW ON THE APPOMATTOX HEALTH &amp; REHAB CENTER</t>
  </si>
  <si>
    <t>HOPEWELL</t>
  </si>
  <si>
    <t>Hopewell City</t>
  </si>
  <si>
    <t>Commonwealth Care Roanoke</t>
  </si>
  <si>
    <t>CEDARS HEALTHCARE CENTER</t>
  </si>
  <si>
    <t>CHARLOTTESVILLE</t>
  </si>
  <si>
    <t>Charlottesville City</t>
  </si>
  <si>
    <t>CommuniCare</t>
  </si>
  <si>
    <t>PETERSBURG HEALTHCARE CENTER</t>
  </si>
  <si>
    <t>PETERSBURG</t>
  </si>
  <si>
    <t>Petersburg City</t>
  </si>
  <si>
    <t>xxx</t>
  </si>
  <si>
    <r>
      <rPr>
        <sz val="11"/>
        <color indexed="8"/>
        <rFont val="Calibri"/>
      </rPr>
      <t xml:space="preserve">BATTLEFIELD PARK HEALTHCARE CENTER </t>
    </r>
    <r>
      <rPr>
        <b val="1"/>
        <sz val="11"/>
        <color indexed="17"/>
        <rFont val="Calibri"/>
      </rPr>
      <t>*SFF Candidate *Cited for abuse</t>
    </r>
  </si>
  <si>
    <t>1 (A)</t>
  </si>
  <si>
    <t>SFF Candidate 20 months</t>
  </si>
  <si>
    <t>ASHLAND NURSING AND REHABILITATION</t>
  </si>
  <si>
    <t>ASHLAND</t>
  </si>
  <si>
    <t>Hanover</t>
  </si>
  <si>
    <t>Consulate</t>
  </si>
  <si>
    <t>AUGUSTA NURSING &amp; REHAB CENTER</t>
  </si>
  <si>
    <t>FISHERSVILLE</t>
  </si>
  <si>
    <t>Augusta</t>
  </si>
  <si>
    <t>ENVOY AT THE VILLAGE</t>
  </si>
  <si>
    <t>FORK UNION</t>
  </si>
  <si>
    <t>Fluvanna</t>
  </si>
  <si>
    <r>
      <rPr>
        <sz val="11"/>
        <color indexed="8"/>
        <rFont val="Calibri"/>
      </rPr>
      <t xml:space="preserve">ENVOY OF WESTOVER HILLS </t>
    </r>
    <r>
      <rPr>
        <b val="1"/>
        <sz val="11"/>
        <color indexed="17"/>
        <rFont val="Calibri"/>
      </rPr>
      <t>* Note 15</t>
    </r>
  </si>
  <si>
    <t>RICHMOND</t>
  </si>
  <si>
    <t>Richmond City</t>
  </si>
  <si>
    <t>ENVOY OF STAUNTON, LLC</t>
  </si>
  <si>
    <t>STAUNTON</t>
  </si>
  <si>
    <t>Staunton City</t>
  </si>
  <si>
    <t>CONSULATE HEALTH CARE OF WINDSOR</t>
  </si>
  <si>
    <t>WINDSOR</t>
  </si>
  <si>
    <t>Isle Of Wight</t>
  </si>
  <si>
    <t>CONSULATE HEALTH CARE OF WOODSTOCK</t>
  </si>
  <si>
    <t>WOODSTOCK</t>
  </si>
  <si>
    <t>Shenandoah</t>
  </si>
  <si>
    <r>
      <rPr>
        <sz val="11"/>
        <color indexed="8"/>
        <rFont val="Calibri"/>
      </rPr>
      <t xml:space="preserve">BONVIEW REHABILITATION AND HEALTHCARE </t>
    </r>
    <r>
      <rPr>
        <b val="1"/>
        <sz val="11"/>
        <color indexed="17"/>
        <rFont val="Calibri"/>
      </rPr>
      <t>*Cited for abuse</t>
    </r>
  </si>
  <si>
    <t>.</t>
  </si>
  <si>
    <r>
      <rPr>
        <sz val="11"/>
        <color indexed="8"/>
        <rFont val="Calibri"/>
      </rPr>
      <t xml:space="preserve">ENVOY OF WILLIAMSBURG, LLC </t>
    </r>
    <r>
      <rPr>
        <b val="1"/>
        <sz val="11"/>
        <color indexed="17"/>
        <rFont val="Calibri"/>
      </rPr>
      <t>Special Focus Facility (SFF) *Cited for abuse</t>
    </r>
  </si>
  <si>
    <t>WILLIAMSBURG</t>
  </si>
  <si>
    <t>James City</t>
  </si>
  <si>
    <t>Not Available (A) (SFF)</t>
  </si>
  <si>
    <t>6/20/2019 Note 6</t>
  </si>
  <si>
    <t>4/30/2021 Note 6</t>
  </si>
  <si>
    <t>4/30/2021 Note 7</t>
  </si>
  <si>
    <t>SFF</t>
  </si>
  <si>
    <r>
      <rPr>
        <sz val="11"/>
        <color indexed="8"/>
        <rFont val="Calibri"/>
      </rPr>
      <t xml:space="preserve">WOODMONT CENTER </t>
    </r>
    <r>
      <rPr>
        <b val="1"/>
        <sz val="11"/>
        <color indexed="17"/>
        <rFont val="Calibri"/>
      </rPr>
      <t>*SFF Candidate</t>
    </r>
  </si>
  <si>
    <t>FREDERICKSBURG</t>
  </si>
  <si>
    <t>Stafford</t>
  </si>
  <si>
    <t>Genesis HealthCare</t>
  </si>
  <si>
    <t>SFF Candidate - 2 months</t>
  </si>
  <si>
    <t>HERITAGE HALL BIG STONE GAP</t>
  </si>
  <si>
    <t>BIG STONE GAP</t>
  </si>
  <si>
    <t>Wise</t>
  </si>
  <si>
    <t>Heritage Hall</t>
  </si>
  <si>
    <t>HERITAGE HALL CLINTWOOD</t>
  </si>
  <si>
    <t>CLINTWOOD</t>
  </si>
  <si>
    <t>Dickenson</t>
  </si>
  <si>
    <r>
      <rPr>
        <sz val="11"/>
        <color indexed="8"/>
        <rFont val="Calibri"/>
      </rPr>
      <t xml:space="preserve">THE LAURELS OF UNIVERSITY PARK </t>
    </r>
    <r>
      <rPr>
        <b val="1"/>
        <sz val="11"/>
        <color indexed="17"/>
        <rFont val="Calibri"/>
      </rPr>
      <t>*SFF Candidate</t>
    </r>
  </si>
  <si>
    <t>Henrico</t>
  </si>
  <si>
    <t>Laurel Health Care</t>
  </si>
  <si>
    <t>SFF Candidate 1 month</t>
  </si>
  <si>
    <t>CHESAPEAKE HEALTH AND REHABILITATION CENTER</t>
  </si>
  <si>
    <t>CHESAPEAKE</t>
  </si>
  <si>
    <t>Chesapeake City</t>
  </si>
  <si>
    <t>For profit - Partnership</t>
  </si>
  <si>
    <t>LifeWorks</t>
  </si>
  <si>
    <t>MANORCARE HEALTH SERVICES-ARLINGTON</t>
  </si>
  <si>
    <t>ARLINGTON</t>
  </si>
  <si>
    <t>Arlington</t>
  </si>
  <si>
    <t>For profit - Limited Liability company</t>
  </si>
  <si>
    <t>ProMedica</t>
  </si>
  <si>
    <t>MANORCARE HEALTH SERVICES-IMPERIAL</t>
  </si>
  <si>
    <t>Non profit - Corporation</t>
  </si>
  <si>
    <t>MANORCARE HEALTH SERVICES-RICHMOND</t>
  </si>
  <si>
    <r>
      <rPr>
        <sz val="11"/>
        <color indexed="8"/>
        <rFont val="Calibri"/>
      </rPr>
      <t xml:space="preserve">WESTMORELAND REHABILITATION &amp; HEALTHCARE CENTER </t>
    </r>
    <r>
      <rPr>
        <b val="1"/>
        <sz val="11"/>
        <color indexed="17"/>
        <rFont val="Calibri"/>
      </rPr>
      <t>*Cited for abuse</t>
    </r>
  </si>
  <si>
    <t>COLONIAL BEACH</t>
  </si>
  <si>
    <t>Westmoreland</t>
  </si>
  <si>
    <t xml:space="preserve">QUINTO DELTA LLC </t>
  </si>
  <si>
    <t>OAK GROVE HEALTH &amp; REHAB CENTER, LLC</t>
  </si>
  <si>
    <t>Saber</t>
  </si>
  <si>
    <t>RIDGECREST MANOR NURSING &amp; REHABILITATION</t>
  </si>
  <si>
    <t>DUFFIELD</t>
  </si>
  <si>
    <t>Scott</t>
  </si>
  <si>
    <t>HAMPTON HEALTH &amp; REHAB CENTER, LLC</t>
  </si>
  <si>
    <t>HAMPTON</t>
  </si>
  <si>
    <t>Hampton City</t>
  </si>
  <si>
    <t>DOCKSIDE HEALTH &amp; REHAB CENTER</t>
  </si>
  <si>
    <t>LOCUST HILL</t>
  </si>
  <si>
    <t>Middlesex</t>
  </si>
  <si>
    <t>WATERSIDE HEALTH &amp; REHAB CENTER</t>
  </si>
  <si>
    <t>NORFOLK</t>
  </si>
  <si>
    <t>Norfolk City</t>
  </si>
  <si>
    <t>AUTUMN CARE OF PORTSMOUTH</t>
  </si>
  <si>
    <t>PORTSMOUTH</t>
  </si>
  <si>
    <t>Portsmouth City</t>
  </si>
  <si>
    <t>PORTSIDE HEALTH &amp; REHAB CENTER</t>
  </si>
  <si>
    <t>AUTUMN CARE OF SUFFOLK</t>
  </si>
  <si>
    <t>COLONIAL HEALTH &amp; REHAB CENTER, LLC</t>
  </si>
  <si>
    <t>SIGNATURE HEALTHCARE OF NORFOLK</t>
  </si>
  <si>
    <t>Signature</t>
  </si>
  <si>
    <t>SHENANDOAH VALLEY HEALTH AND REHAB</t>
  </si>
  <si>
    <t>BUENA VISTA</t>
  </si>
  <si>
    <t>Buena Vista City</t>
  </si>
  <si>
    <t>Trio</t>
  </si>
  <si>
    <t>ELIZABETH ADAM CRUMP HEALTH AND REHAB</t>
  </si>
  <si>
    <t>GLEN ALLEN</t>
  </si>
  <si>
    <t>PORTSMOUTH HEALTH AND REHAB</t>
  </si>
  <si>
    <r>
      <rPr>
        <sz val="11"/>
        <color indexed="8"/>
        <rFont val="Calibri"/>
      </rPr>
      <t xml:space="preserve">MARTINSVILLE HEALTH AND REHAB </t>
    </r>
    <r>
      <rPr>
        <b val="1"/>
        <sz val="11"/>
        <color indexed="17"/>
        <rFont val="Calibri"/>
      </rPr>
      <t>*SFF Candidate *Cited for abuse</t>
    </r>
  </si>
  <si>
    <t>MARTINSVILLE</t>
  </si>
  <si>
    <t>Martinsville City</t>
  </si>
  <si>
    <t>SFF Candidate 8 months</t>
  </si>
  <si>
    <t>COLONIAL HEIGHTS REHABILITATION AND NURSING CENTER</t>
  </si>
  <si>
    <t>CHESTERFIELD</t>
  </si>
  <si>
    <t>Chesterfield</t>
  </si>
  <si>
    <t>VIRGINIA CARE HOLCO LLC</t>
  </si>
  <si>
    <t>WONDER CITY REHABILITATION AND NURSING CENTER</t>
  </si>
  <si>
    <t>GLENBURNIE REHAB &amp; NURSING CENTER</t>
  </si>
  <si>
    <t>WESTPORT REHABILITATION AND NURSING CENTER</t>
  </si>
  <si>
    <t>LANCASHIRE CONVALESCENT AND REHABILITATION CENTER</t>
  </si>
  <si>
    <t>KILMARNOCK</t>
  </si>
  <si>
    <t>Lancaster</t>
  </si>
  <si>
    <t>Virginia Health Svcs</t>
  </si>
  <si>
    <t>GREENBRIER REGIONAL MEDICAL CENTER</t>
  </si>
  <si>
    <t>WEST COAST COMMONWEALTH PARTNERS LLC</t>
  </si>
  <si>
    <t>AMELIA REHABILITATION AND HEALTHCARE CENTER</t>
  </si>
  <si>
    <t>AMELIA</t>
  </si>
  <si>
    <t>Amelia</t>
  </si>
  <si>
    <t>SKYVIEW SPRINGS REHAB AND NURSING CENTER</t>
  </si>
  <si>
    <t>LURAY</t>
  </si>
  <si>
    <t>Page</t>
  </si>
  <si>
    <t>BERRY HILL NURSING HOME</t>
  </si>
  <si>
    <t>SOUTH BOSTON</t>
  </si>
  <si>
    <t>Halifax</t>
  </si>
  <si>
    <t>EVERGREEN HEALTH AND REHAB</t>
  </si>
  <si>
    <t>WINCHESTER</t>
  </si>
  <si>
    <t>Winchester City</t>
  </si>
  <si>
    <t>Totals and averages as appropriate</t>
  </si>
  <si>
    <t>Averages</t>
  </si>
  <si>
    <t>Note 1</t>
  </si>
  <si>
    <r>
      <rPr>
        <b val="1"/>
        <sz val="12"/>
        <color indexed="22"/>
        <rFont val="Calibri"/>
      </rPr>
      <t xml:space="preserve">Staffing star rating
</t>
    </r>
    <r>
      <rPr>
        <sz val="12"/>
        <color indexed="8"/>
        <rFont val="Calibri"/>
      </rPr>
      <t xml:space="preserve">The staffing rating is based on 2 measures reported through the payroll-based staffing system:
</t>
    </r>
    <r>
      <rPr>
        <sz val="12"/>
        <color indexed="8"/>
        <rFont val="Calibri"/>
      </rPr>
      <t xml:space="preserve">Registered Nurse (RN) hours per resident per day; and
</t>
    </r>
    <r>
      <rPr>
        <sz val="12"/>
        <color indexed="8"/>
        <rFont val="Calibri"/>
      </rPr>
      <t xml:space="preserve">Total staffing hours per resident per day.                                                                     </t>
    </r>
  </si>
  <si>
    <t>Note 2</t>
  </si>
  <si>
    <t>42 CFR § 488.308 - Survey frequency. (a) Basic period. The survey agency must conduct a standard survey of each SNF and NF not later than 15 months after the last day of the previous standard survey.   (Both number and severity of deficiencies are considered in final score.)</t>
  </si>
  <si>
    <t>Note 3</t>
  </si>
  <si>
    <r>
      <rPr>
        <sz val="12"/>
        <color indexed="8"/>
        <rFont val="Calibri"/>
      </rPr>
      <t xml:space="preserve">CMS COVID-related regulatory actions on standard nursing home surveys </t>
    </r>
    <r>
      <rPr>
        <sz val="11"/>
        <color indexed="8"/>
        <rFont val="Calibri"/>
      </rPr>
      <t xml:space="preserve">
</t>
    </r>
    <r>
      <rPr>
        <sz val="12"/>
        <color indexed="8"/>
        <rFont val="Calibri"/>
      </rPr>
      <t xml:space="preserve">1.  Suspended, March 23, 2020.                                                                         2.  Partially restored June 1, 2020                                                                      3.  Fully restored Aug 17, 2020 </t>
    </r>
  </si>
  <si>
    <t>Note 4</t>
  </si>
  <si>
    <r>
      <rPr>
        <sz val="12"/>
        <color indexed="8"/>
        <rFont val="Calibri"/>
      </rPr>
      <t xml:space="preserve">Color Codes </t>
    </r>
    <r>
      <rPr>
        <sz val="12"/>
        <color indexed="23"/>
        <rFont val="Calibri"/>
      </rPr>
      <t>Green</t>
    </r>
    <r>
      <rPr>
        <sz val="12"/>
        <color indexed="8"/>
        <rFont val="Calibri"/>
      </rPr>
      <t xml:space="preserve"> - within 12 months. </t>
    </r>
  </si>
  <si>
    <t>Note 5</t>
  </si>
  <si>
    <t>An infection control inspection constitutes a single element of a much larger and more thorough standard health inspection</t>
  </si>
  <si>
    <t>Note 6</t>
  </si>
  <si>
    <r>
      <rPr>
        <sz val="12"/>
        <color indexed="8"/>
        <rFont val="Calibri"/>
      </rPr>
      <t>Envoy of Williamsburg was last fully inspected 06/20/2019.  In that inspection it received</t>
    </r>
    <r>
      <rPr>
        <i val="1"/>
        <sz val="12"/>
        <color indexed="8"/>
        <rFont val="Calibri"/>
      </rPr>
      <t xml:space="preserve"> 72</t>
    </r>
    <r>
      <rPr>
        <sz val="12"/>
        <color indexed="8"/>
        <rFont val="Calibri"/>
      </rPr>
      <t xml:space="preserve"> health and safety citations.  The average number of health citations nationally is 8. See </t>
    </r>
    <r>
      <rPr>
        <u val="single"/>
        <sz val="12"/>
        <color indexed="25"/>
        <rFont val="Calibri"/>
      </rPr>
      <t>https://www.medicare.gov/care-compare/inspections/pdf/nursing-home/495235/health/standard?date=2019-06-20</t>
    </r>
    <r>
      <rPr>
        <sz val="12"/>
        <color indexed="8"/>
        <rFont val="Calibri"/>
      </rPr>
      <t xml:space="preserve">  for that 179-page report of discrepancy citation from a single inspection.  It’s last complaint inspection was 04/30/2021.  The number of complaints in the past three years that resulted in a citation were </t>
    </r>
    <r>
      <rPr>
        <i val="1"/>
        <sz val="12"/>
        <color indexed="8"/>
        <rFont val="Calibri"/>
      </rPr>
      <t>57</t>
    </r>
    <r>
      <rPr>
        <sz val="12"/>
        <color indexed="8"/>
        <rFont val="Calibri"/>
      </rPr>
      <t>.  This facility is still open</t>
    </r>
  </si>
  <si>
    <t>Note 7</t>
  </si>
  <si>
    <r>
      <rPr>
        <sz val="12"/>
        <color indexed="8"/>
        <rFont val="Calibri"/>
      </rPr>
      <t xml:space="preserve">For the report of the last inspection on 04/30/2021, which inspected both for complaints and infection control, see </t>
    </r>
    <r>
      <rPr>
        <u val="single"/>
        <sz val="12"/>
        <color indexed="26"/>
        <rFont val="Calibri"/>
      </rPr>
      <t>https://www.medicare.gov/care-compare/inspections/pdf/nursing-home/495235/health/complaint?date=2021-04-30</t>
    </r>
  </si>
  <si>
    <t>Note 8</t>
  </si>
  <si>
    <r>
      <rPr>
        <sz val="12"/>
        <color indexed="8"/>
        <rFont val="Calibri"/>
      </rPr>
      <t xml:space="preserve">For a view of a nursing home that had only two prefix tag discrepancies in a standard health inspection, see Johnson Cntr/Falcons Landing inspection </t>
    </r>
    <r>
      <rPr>
        <u val="single"/>
        <sz val="12"/>
        <color indexed="26"/>
        <rFont val="Calibri"/>
      </rPr>
      <t>reporthttps://www.medicare.gov/care-compare/inspections/pdf/nursing-home/495312/health/standard?date=2018-07-12</t>
    </r>
    <r>
      <rPr>
        <sz val="12"/>
        <color indexed="8"/>
        <rFont val="Calibri"/>
      </rPr>
      <t xml:space="preserve"> </t>
    </r>
  </si>
  <si>
    <t>Note 9</t>
  </si>
  <si>
    <r>
      <rPr>
        <sz val="12"/>
        <color indexed="8"/>
        <rFont val="Calibri"/>
      </rPr>
      <t xml:space="preserve">For a view of a nursing home that had zero discrepancies in a standard health inspection, see King's Grant Retirement Commun inspection </t>
    </r>
    <r>
      <rPr>
        <u val="single"/>
        <sz val="12"/>
        <color indexed="26"/>
        <rFont val="Calibri"/>
      </rPr>
      <t>https://www.medicare.gov/care-compare/inspections/pdf/nursing-home/495408/health/standard?date=2019-09-20</t>
    </r>
    <r>
      <rPr>
        <sz val="12"/>
        <color indexed="8"/>
        <rFont val="Calibri"/>
      </rPr>
      <t xml:space="preserve"> </t>
    </r>
  </si>
  <si>
    <t>Note 10</t>
  </si>
  <si>
    <t xml:space="preserve">By my count, OLC in 2021 had completed 41 standard (full) healthcare inspections by August 25, 2021.  At that rate, they will complete around 60 for the calendar year.  The federal requirement is for all 286 to be inspected this year. </t>
  </si>
  <si>
    <t>Note 11</t>
  </si>
  <si>
    <t xml:space="preserve">Facility ratings for the quality measures are based on performance on 11 (8 long-stay and 3 short-stay) of the 18 QMs that CMS currently posts on the Nursing Home Compare web site. The QMs use data from the Minimum Data Set (MDS), which each nursing home submits as part of a federally mandated process for clinical assessment of all residents in Medicare or Medicaid certified nursing homes. 
</t>
  </si>
  <si>
    <t>Note 12</t>
  </si>
  <si>
    <t xml:space="preserve">Nursing homes that participate in the Medicare or Medicaid programs have an unannounced, onsite comprehensive inspection, also called a survey, about once per year. CMS bases facility ratings for the health inspection domain on the number, scope, and severity of deficiencies identified during the three most recent annual standard inspections, as well as on substantiated findings from complaint investigations during the most recent 36 months.  
</t>
  </si>
  <si>
    <t>Note 13</t>
  </si>
  <si>
    <t xml:space="preserve">The overall star rating is a composite of the three individual star rating dimensions. The core of the overall rating is the health inspection rating, which is adjusted up if the facility receives very high staffing or QM ratings, and is adjusted down for low staffing or QM ratings 
</t>
  </si>
  <si>
    <t>Note 14</t>
  </si>
  <si>
    <r>
      <rPr>
        <sz val="12"/>
        <color indexed="8"/>
        <rFont val="Calibri"/>
      </rPr>
      <t xml:space="preserve">Quality of resident care is calculated for both short stay care and long term care and combined for this overall number rating.  Those are also calculated separately.  Go to </t>
    </r>
    <r>
      <rPr>
        <u val="single"/>
        <sz val="12"/>
        <color indexed="26"/>
        <rFont val="Calibri"/>
      </rPr>
      <t>https://www.medicare.gov/care-compare/results?searchType=NursingHome&amp;page=1&amp;state=VA&amp;sort=alpha</t>
    </r>
    <r>
      <rPr>
        <sz val="12"/>
        <color indexed="8"/>
        <rFont val="Calibri"/>
      </rPr>
      <t xml:space="preserve"> and search the nursing home of interest to get those separate ratings. Click on “View Quality Ratings” under “Quality of Resident Care” to see the breakout.</t>
    </r>
  </si>
  <si>
    <t>Note 15</t>
  </si>
  <si>
    <r>
      <rPr>
        <sz val="12"/>
        <color indexed="8"/>
        <rFont val="Calibri"/>
      </rPr>
      <t>Spent</t>
    </r>
    <r>
      <rPr>
        <sz val="12"/>
        <color indexed="8"/>
        <rFont val="Calibri"/>
      </rPr>
      <t xml:space="preserve"> </t>
    </r>
    <r>
      <rPr>
        <sz val="12"/>
        <color indexed="9"/>
        <rFont val="Calibri"/>
      </rPr>
      <t>33 months</t>
    </r>
    <r>
      <rPr>
        <sz val="12"/>
        <color indexed="8"/>
        <rFont val="Calibri"/>
      </rPr>
      <t xml:space="preserve"> on the Special Focus Facility list.</t>
    </r>
  </si>
  <si>
    <t>Note 16</t>
  </si>
  <si>
    <r>
      <rPr>
        <sz val="12"/>
        <color indexed="8"/>
        <rFont val="Calibri"/>
      </rPr>
      <t xml:space="preserve"> </t>
    </r>
    <r>
      <rPr>
        <b val="1"/>
        <sz val="12"/>
        <color indexed="8"/>
        <rFont val="Calibri"/>
      </rPr>
      <t>Total nurse staffing includes</t>
    </r>
    <r>
      <rPr>
        <sz val="12"/>
        <color indexed="8"/>
        <rFont val="Calibri"/>
      </rPr>
      <t xml:space="preserve">:
</t>
    </r>
    <r>
      <rPr>
        <sz val="12"/>
        <color indexed="8"/>
        <rFont val="Calibri"/>
      </rPr>
      <t xml:space="preserve">RNs
</t>
    </r>
    <r>
      <rPr>
        <sz val="12"/>
        <color indexed="8"/>
        <rFont val="Calibri"/>
      </rPr>
      <t xml:space="preserve">Licensed Practical Nurses (LPNs) or Licensed Vocational Nurses (LVNs); and
</t>
    </r>
    <r>
      <rPr>
        <sz val="12"/>
        <color indexed="8"/>
        <rFont val="Calibri"/>
      </rPr>
      <t xml:space="preserve">Certified Nurse Aides (CNAs) and nurse aides in training
</t>
    </r>
    <r>
      <rPr>
        <sz val="12"/>
        <color indexed="8"/>
        <rFont val="Calibri"/>
      </rPr>
      <t xml:space="preserve">Staffing data are </t>
    </r>
    <r>
      <rPr>
        <b val="1"/>
        <sz val="12"/>
        <color indexed="8"/>
        <rFont val="Calibri"/>
      </rPr>
      <t>adjusted for the needs of the nursing home residents</t>
    </r>
    <r>
      <rPr>
        <sz val="12"/>
        <color indexed="8"/>
        <rFont val="Calibri"/>
      </rPr>
      <t>. For the RN staffing and the total nurse staffing, a 1 to 5 rating is assigned, and combined to assign an overall staffing rating. Nursing homes may be assigned a 1 star rating if they don't have an RN onsite every day, don't submit staffing data, or if their data can't be verified.</t>
    </r>
  </si>
  <si>
    <t>Note 17</t>
  </si>
  <si>
    <t>Infection control inspections are an abbreviated type of inspection that allow the inspection team to focus specifically on a nursing home's infection control policies and practices. Citations from these inspections are counted here, and included in the health inspection rating.</t>
  </si>
  <si>
    <t>Note 18</t>
  </si>
  <si>
    <t>Special-focus facilities are those deemed by CMS to have “a history of serious quality issues” and they are enrolled in a special program that is intended to stimulate improvements in their quality of care through increased oversight.</t>
  </si>
</sst>
</file>

<file path=xl/styles.xml><?xml version="1.0" encoding="utf-8"?>
<styleSheet xmlns="http://schemas.openxmlformats.org/spreadsheetml/2006/main">
  <numFmts count="6">
    <numFmt numFmtId="0" formatCode="General"/>
    <numFmt numFmtId="59" formatCode="mm/dd/yyyy"/>
    <numFmt numFmtId="60" formatCode="&quot;$&quot;#,##0"/>
    <numFmt numFmtId="61" formatCode="0.0"/>
    <numFmt numFmtId="62" formatCode="m/d/yyyy"/>
    <numFmt numFmtId="63" formatCode="&quot;$&quot;0"/>
  </numFmts>
  <fonts count="26">
    <font>
      <sz val="11"/>
      <color indexed="8"/>
      <name val="Calibri"/>
    </font>
    <font>
      <sz val="12"/>
      <color indexed="8"/>
      <name val="Helvetica Neue"/>
    </font>
    <font>
      <sz val="14"/>
      <color indexed="8"/>
      <name val="Calibri"/>
    </font>
    <font>
      <b val="1"/>
      <sz val="12"/>
      <color indexed="9"/>
      <name val="Calibri"/>
    </font>
    <font>
      <b val="1"/>
      <sz val="11"/>
      <color indexed="9"/>
      <name val="Calibri"/>
    </font>
    <font>
      <b val="1"/>
      <sz val="16"/>
      <color indexed="9"/>
      <name val="Calibri"/>
    </font>
    <font>
      <b val="1"/>
      <i val="1"/>
      <sz val="16"/>
      <color indexed="9"/>
      <name val="Calibri"/>
    </font>
    <font>
      <b val="1"/>
      <sz val="15"/>
      <color indexed="9"/>
      <name val="Calibri"/>
    </font>
    <font>
      <sz val="10"/>
      <color indexed="9"/>
      <name val="Calibri"/>
    </font>
    <font>
      <sz val="10"/>
      <color indexed="8"/>
      <name val="Calibri"/>
    </font>
    <font>
      <sz val="11"/>
      <color indexed="9"/>
      <name val="Calibri"/>
    </font>
    <font>
      <sz val="10"/>
      <color indexed="8"/>
      <name val="Helvetica Neue"/>
    </font>
    <font>
      <sz val="10"/>
      <color indexed="9"/>
      <name val="Helvetica Neue"/>
    </font>
    <font>
      <b val="1"/>
      <sz val="11"/>
      <color indexed="17"/>
      <name val="Calibri"/>
    </font>
    <font>
      <b val="1"/>
      <sz val="10"/>
      <color indexed="9"/>
      <name val="Calibri"/>
    </font>
    <font>
      <b val="1"/>
      <sz val="11"/>
      <color indexed="8"/>
      <name val="Calibri"/>
    </font>
    <font>
      <sz val="12"/>
      <color indexed="8"/>
      <name val="Calibri"/>
    </font>
    <font>
      <b val="1"/>
      <sz val="12"/>
      <color indexed="22"/>
      <name val="Calibri"/>
    </font>
    <font>
      <b val="1"/>
      <sz val="12"/>
      <color indexed="8"/>
      <name val="Calibri"/>
    </font>
    <font>
      <sz val="12"/>
      <color indexed="23"/>
      <name val="Calibri"/>
    </font>
    <font>
      <i val="1"/>
      <sz val="12"/>
      <color indexed="8"/>
      <name val="Calibri"/>
    </font>
    <font>
      <u val="single"/>
      <sz val="12"/>
      <color indexed="25"/>
      <name val="Calibri"/>
    </font>
    <font>
      <u val="single"/>
      <sz val="12"/>
      <color indexed="26"/>
      <name val="Calibri"/>
    </font>
    <font>
      <sz val="12"/>
      <color indexed="9"/>
      <name val="Calibri"/>
    </font>
    <font>
      <b val="1"/>
      <u val="single"/>
      <sz val="11"/>
      <color indexed="25"/>
      <name val="Calibri"/>
    </font>
    <font>
      <u val="single"/>
      <sz val="11"/>
      <color indexed="25"/>
      <name val="Calibri"/>
    </font>
  </fonts>
  <fills count="12">
    <fill>
      <patternFill patternType="none"/>
    </fill>
    <fill>
      <patternFill patternType="gray125"/>
    </fill>
    <fill>
      <patternFill patternType="solid">
        <fgColor indexed="10"/>
        <bgColor auto="1"/>
      </patternFill>
    </fill>
    <fill>
      <patternFill patternType="solid">
        <fgColor indexed="13"/>
        <bgColor auto="1"/>
      </patternFill>
    </fill>
    <fill>
      <patternFill patternType="solid">
        <fgColor indexed="16"/>
        <bgColor auto="1"/>
      </patternFill>
    </fill>
    <fill>
      <patternFill patternType="solid">
        <fgColor indexed="9"/>
        <bgColor auto="1"/>
      </patternFill>
    </fill>
    <fill>
      <patternFill patternType="solid">
        <fgColor indexed="17"/>
        <bgColor auto="1"/>
      </patternFill>
    </fill>
    <fill>
      <patternFill patternType="solid">
        <fgColor indexed="18"/>
        <bgColor auto="1"/>
      </patternFill>
    </fill>
    <fill>
      <patternFill patternType="solid">
        <fgColor indexed="19"/>
        <bgColor auto="1"/>
      </patternFill>
    </fill>
    <fill>
      <patternFill patternType="solid">
        <fgColor indexed="20"/>
        <bgColor auto="1"/>
      </patternFill>
    </fill>
    <fill>
      <patternFill patternType="solid">
        <fgColor indexed="21"/>
        <bgColor auto="1"/>
      </patternFill>
    </fill>
    <fill>
      <patternFill patternType="solid">
        <fgColor indexed="24"/>
        <bgColor auto="1"/>
      </patternFill>
    </fill>
  </fills>
  <borders count="185">
    <border>
      <left/>
      <right/>
      <top/>
      <bottom/>
      <diagonal/>
    </border>
    <border>
      <left style="thin">
        <color indexed="11"/>
      </left>
      <right style="thin">
        <color indexed="12"/>
      </right>
      <top style="thin">
        <color indexed="11"/>
      </top>
      <bottom style="thin">
        <color indexed="11"/>
      </bottom>
      <diagonal/>
    </border>
    <border>
      <left style="thin">
        <color indexed="12"/>
      </left>
      <right style="thin">
        <color indexed="12"/>
      </right>
      <top style="thin">
        <color indexed="12"/>
      </top>
      <bottom style="thin">
        <color indexed="12"/>
      </bottom>
      <diagonal/>
    </border>
    <border>
      <left style="thin">
        <color indexed="12"/>
      </left>
      <right style="thin">
        <color indexed="11"/>
      </right>
      <top style="thin">
        <color indexed="11"/>
      </top>
      <bottom style="thin">
        <color indexed="11"/>
      </bottom>
      <diagonal/>
    </border>
    <border>
      <left style="thin">
        <color indexed="11"/>
      </left>
      <right style="thin">
        <color indexed="11"/>
      </right>
      <top style="thin">
        <color indexed="11"/>
      </top>
      <bottom style="thin">
        <color indexed="11"/>
      </bottom>
      <diagonal/>
    </border>
    <border>
      <left style="thin">
        <color indexed="11"/>
      </left>
      <right/>
      <top style="medium">
        <color indexed="8"/>
      </top>
      <bottom style="medium">
        <color indexed="8"/>
      </bottom>
      <diagonal/>
    </border>
    <border>
      <left/>
      <right/>
      <top style="medium">
        <color indexed="8"/>
      </top>
      <bottom style="medium">
        <color indexed="8"/>
      </bottom>
      <diagonal/>
    </border>
    <border>
      <left/>
      <right style="thin">
        <color indexed="11"/>
      </right>
      <top style="medium">
        <color indexed="8"/>
      </top>
      <bottom style="medium">
        <color indexed="8"/>
      </bottom>
      <diagonal/>
    </border>
    <border>
      <left style="thin">
        <color indexed="11"/>
      </left>
      <right style="thick">
        <color indexed="9"/>
      </right>
      <top style="thin">
        <color indexed="11"/>
      </top>
      <bottom style="thin">
        <color indexed="11"/>
      </bottom>
      <diagonal/>
    </border>
    <border>
      <left style="thick">
        <color indexed="9"/>
      </left>
      <right style="thin">
        <color indexed="11"/>
      </right>
      <top style="thick">
        <color indexed="9"/>
      </top>
      <bottom style="thin">
        <color indexed="11"/>
      </bottom>
      <diagonal/>
    </border>
    <border>
      <left style="thin">
        <color indexed="11"/>
      </left>
      <right style="thick">
        <color indexed="9"/>
      </right>
      <top style="thick">
        <color indexed="9"/>
      </top>
      <bottom style="thin">
        <color indexed="11"/>
      </bottom>
      <diagonal/>
    </border>
    <border>
      <left style="thick">
        <color indexed="9"/>
      </left>
      <right/>
      <top style="medium">
        <color indexed="8"/>
      </top>
      <bottom style="medium">
        <color indexed="8"/>
      </bottom>
      <diagonal/>
    </border>
    <border>
      <left/>
      <right style="thick">
        <color indexed="9"/>
      </right>
      <top style="medium">
        <color indexed="8"/>
      </top>
      <bottom style="medium">
        <color indexed="8"/>
      </bottom>
      <diagonal/>
    </border>
    <border>
      <left style="thick">
        <color indexed="9"/>
      </left>
      <right style="thin">
        <color indexed="11"/>
      </right>
      <top style="thin">
        <color indexed="11"/>
      </top>
      <bottom style="thin">
        <color indexed="11"/>
      </bottom>
      <diagonal/>
    </border>
    <border>
      <left style="thin">
        <color indexed="11"/>
      </left>
      <right style="thick">
        <color indexed="8"/>
      </right>
      <top style="thin">
        <color indexed="11"/>
      </top>
      <bottom style="thin">
        <color indexed="11"/>
      </bottom>
      <diagonal/>
    </border>
    <border>
      <left/>
      <right style="thin">
        <color indexed="9"/>
      </right>
      <top style="medium">
        <color indexed="8"/>
      </top>
      <bottom style="medium">
        <color indexed="8"/>
      </bottom>
      <diagonal/>
    </border>
    <border>
      <left style="thin">
        <color indexed="9"/>
      </left>
      <right style="thick">
        <color indexed="8"/>
      </right>
      <top style="thin">
        <color indexed="14"/>
      </top>
      <bottom style="thin">
        <color indexed="14"/>
      </bottom>
      <diagonal/>
    </border>
    <border>
      <left style="thick">
        <color indexed="8"/>
      </left>
      <right style="thin">
        <color indexed="9"/>
      </right>
      <top style="thick">
        <color indexed="9"/>
      </top>
      <bottom style="thick">
        <color indexed="9"/>
      </bottom>
      <diagonal/>
    </border>
    <border>
      <left style="thin">
        <color indexed="9"/>
      </left>
      <right style="thin">
        <color indexed="9"/>
      </right>
      <top style="thick">
        <color indexed="9"/>
      </top>
      <bottom style="thick">
        <color indexed="9"/>
      </bottom>
      <diagonal/>
    </border>
    <border>
      <left style="thin">
        <color indexed="9"/>
      </left>
      <right style="thin">
        <color indexed="12"/>
      </right>
      <top style="thick">
        <color indexed="9"/>
      </top>
      <bottom style="thick">
        <color indexed="9"/>
      </bottom>
      <diagonal/>
    </border>
    <border>
      <left style="thin">
        <color indexed="12"/>
      </left>
      <right style="thin">
        <color indexed="9"/>
      </right>
      <top style="thick">
        <color indexed="9"/>
      </top>
      <bottom style="thick">
        <color indexed="9"/>
      </bottom>
      <diagonal/>
    </border>
    <border>
      <left style="thin">
        <color indexed="9"/>
      </left>
      <right style="thick">
        <color indexed="9"/>
      </right>
      <top style="thick">
        <color indexed="9"/>
      </top>
      <bottom style="thick">
        <color indexed="9"/>
      </bottom>
      <diagonal/>
    </border>
    <border>
      <left style="thick">
        <color indexed="8"/>
      </left>
      <right style="thin">
        <color indexed="9"/>
      </right>
      <top style="thick">
        <color indexed="9"/>
      </top>
      <bottom style="thin">
        <color indexed="9"/>
      </bottom>
      <diagonal/>
    </border>
    <border>
      <left style="thin">
        <color indexed="9"/>
      </left>
      <right style="thin">
        <color indexed="9"/>
      </right>
      <top style="thick">
        <color indexed="9"/>
      </top>
      <bottom style="thin">
        <color indexed="9"/>
      </bottom>
      <diagonal/>
    </border>
    <border>
      <left style="thin">
        <color indexed="9"/>
      </left>
      <right style="thin">
        <color indexed="12"/>
      </right>
      <top style="thick">
        <color indexed="9"/>
      </top>
      <bottom style="thin">
        <color indexed="9"/>
      </bottom>
      <diagonal/>
    </border>
    <border>
      <left style="thin">
        <color indexed="12"/>
      </left>
      <right style="thin">
        <color indexed="9"/>
      </right>
      <top style="thick">
        <color indexed="9"/>
      </top>
      <bottom style="thin">
        <color indexed="9"/>
      </bottom>
      <diagonal/>
    </border>
    <border>
      <left style="thin">
        <color indexed="9"/>
      </left>
      <right style="thick">
        <color indexed="9"/>
      </right>
      <top style="thick">
        <color indexed="9"/>
      </top>
      <bottom style="thin">
        <color indexed="9"/>
      </bottom>
      <diagonal/>
    </border>
    <border>
      <left style="thin">
        <color indexed="12"/>
      </left>
      <right style="thin">
        <color indexed="11"/>
      </right>
      <top style="thin">
        <color indexed="11"/>
      </top>
      <bottom style="thin">
        <color indexed="8"/>
      </bottom>
      <diagonal/>
    </border>
    <border>
      <left style="thin">
        <color indexed="11"/>
      </left>
      <right style="thin">
        <color indexed="11"/>
      </right>
      <top style="thin">
        <color indexed="11"/>
      </top>
      <bottom style="thin">
        <color indexed="15"/>
      </bottom>
      <diagonal/>
    </border>
    <border>
      <left style="thin">
        <color indexed="11"/>
      </left>
      <right style="thick">
        <color indexed="9"/>
      </right>
      <top style="thin">
        <color indexed="11"/>
      </top>
      <bottom style="thin">
        <color indexed="9"/>
      </bottom>
      <diagonal/>
    </border>
    <border>
      <left style="thick">
        <color indexed="9"/>
      </left>
      <right style="thin">
        <color indexed="11"/>
      </right>
      <top style="thin">
        <color indexed="11"/>
      </top>
      <bottom style="thick">
        <color indexed="8"/>
      </bottom>
      <diagonal/>
    </border>
    <border>
      <left style="thin">
        <color indexed="11"/>
      </left>
      <right style="thick">
        <color indexed="9"/>
      </right>
      <top style="thin">
        <color indexed="11"/>
      </top>
      <bottom style="thick">
        <color indexed="8"/>
      </bottom>
      <diagonal/>
    </border>
    <border>
      <left style="thick">
        <color indexed="8"/>
      </left>
      <right style="thin">
        <color indexed="9"/>
      </right>
      <top style="thin">
        <color indexed="9"/>
      </top>
      <bottom style="thick">
        <color indexed="8"/>
      </bottom>
      <diagonal/>
    </border>
    <border>
      <left style="thin">
        <color indexed="9"/>
      </left>
      <right style="thin">
        <color indexed="9"/>
      </right>
      <top style="thin">
        <color indexed="9"/>
      </top>
      <bottom style="thick">
        <color indexed="8"/>
      </bottom>
      <diagonal/>
    </border>
    <border>
      <left style="thin">
        <color indexed="9"/>
      </left>
      <right style="thin">
        <color indexed="12"/>
      </right>
      <top style="thin">
        <color indexed="9"/>
      </top>
      <bottom style="thick">
        <color indexed="8"/>
      </bottom>
      <diagonal/>
    </border>
    <border>
      <left style="thin">
        <color indexed="12"/>
      </left>
      <right style="thin">
        <color indexed="9"/>
      </right>
      <top style="thin">
        <color indexed="9"/>
      </top>
      <bottom style="thick">
        <color indexed="8"/>
      </bottom>
      <diagonal/>
    </border>
    <border>
      <left style="thin">
        <color indexed="9"/>
      </left>
      <right style="thick">
        <color indexed="9"/>
      </right>
      <top style="thin">
        <color indexed="9"/>
      </top>
      <bottom style="thick">
        <color indexed="8"/>
      </bottom>
      <diagonal/>
    </border>
    <border>
      <left style="thin">
        <color indexed="11"/>
      </left>
      <right style="thin">
        <color indexed="15"/>
      </right>
      <top style="thin">
        <color indexed="11"/>
      </top>
      <bottom style="thin">
        <color indexed="11"/>
      </bottom>
      <diagonal/>
    </border>
    <border>
      <left style="thin">
        <color indexed="15"/>
      </left>
      <right style="thin">
        <color indexed="15"/>
      </right>
      <top style="thin">
        <color indexed="12"/>
      </top>
      <bottom style="thin">
        <color indexed="15"/>
      </bottom>
      <diagonal/>
    </border>
    <border>
      <left style="thin">
        <color indexed="15"/>
      </left>
      <right style="thin">
        <color indexed="15"/>
      </right>
      <top style="thin">
        <color indexed="8"/>
      </top>
      <bottom style="thin">
        <color indexed="8"/>
      </bottom>
      <diagonal/>
    </border>
    <border>
      <left style="thin">
        <color indexed="15"/>
      </left>
      <right style="thin">
        <color indexed="15"/>
      </right>
      <top style="thin">
        <color indexed="15"/>
      </top>
      <bottom style="thin">
        <color indexed="15"/>
      </bottom>
      <diagonal/>
    </border>
    <border>
      <left style="thin">
        <color indexed="15"/>
      </left>
      <right style="thin">
        <color indexed="11"/>
      </right>
      <top style="thin">
        <color indexed="11"/>
      </top>
      <bottom style="thin">
        <color indexed="11"/>
      </bottom>
      <diagonal/>
    </border>
    <border>
      <left style="thin">
        <color indexed="11"/>
      </left>
      <right style="thin">
        <color indexed="14"/>
      </right>
      <top style="medium">
        <color indexed="8"/>
      </top>
      <bottom/>
      <diagonal/>
    </border>
    <border>
      <left style="thin">
        <color indexed="14"/>
      </left>
      <right style="thin">
        <color indexed="14"/>
      </right>
      <top style="medium">
        <color indexed="8"/>
      </top>
      <bottom/>
      <diagonal/>
    </border>
    <border>
      <left style="thin">
        <color indexed="14"/>
      </left>
      <right style="thin">
        <color indexed="11"/>
      </right>
      <top style="medium">
        <color indexed="8"/>
      </top>
      <bottom/>
      <diagonal/>
    </border>
    <border>
      <left style="thin">
        <color indexed="11"/>
      </left>
      <right style="thin">
        <color indexed="9"/>
      </right>
      <top style="thin">
        <color indexed="11"/>
      </top>
      <bottom style="thin">
        <color indexed="11"/>
      </bottom>
      <diagonal/>
    </border>
    <border>
      <left style="thin">
        <color indexed="9"/>
      </left>
      <right style="thick">
        <color indexed="9"/>
      </right>
      <top style="thin">
        <color indexed="9"/>
      </top>
      <bottom style="thin">
        <color indexed="9"/>
      </bottom>
      <diagonal/>
    </border>
    <border>
      <left style="thick">
        <color indexed="9"/>
      </left>
      <right style="thin">
        <color indexed="11"/>
      </right>
      <top style="thick">
        <color indexed="8"/>
      </top>
      <bottom style="thin">
        <color indexed="11"/>
      </bottom>
      <diagonal/>
    </border>
    <border>
      <left style="thin">
        <color indexed="11"/>
      </left>
      <right style="thick">
        <color indexed="8"/>
      </right>
      <top style="thick">
        <color indexed="8"/>
      </top>
      <bottom style="thin">
        <color indexed="11"/>
      </bottom>
      <diagonal/>
    </border>
    <border>
      <left style="thick">
        <color indexed="8"/>
      </left>
      <right style="thin">
        <color indexed="14"/>
      </right>
      <top style="medium">
        <color indexed="8"/>
      </top>
      <bottom/>
      <diagonal/>
    </border>
    <border>
      <left style="thin">
        <color indexed="14"/>
      </left>
      <right style="thick">
        <color indexed="8"/>
      </right>
      <top style="medium">
        <color indexed="8"/>
      </top>
      <bottom/>
      <diagonal/>
    </border>
    <border>
      <left style="thick">
        <color indexed="8"/>
      </left>
      <right style="thin">
        <color indexed="11"/>
      </right>
      <top style="thin">
        <color indexed="11"/>
      </top>
      <bottom style="thin">
        <color indexed="11"/>
      </bottom>
      <diagonal/>
    </border>
    <border>
      <left style="thin">
        <color indexed="14"/>
      </left>
      <right style="thick">
        <color indexed="8"/>
      </right>
      <top style="thin">
        <color indexed="14"/>
      </top>
      <bottom style="thin">
        <color indexed="14"/>
      </bottom>
      <diagonal/>
    </border>
    <border>
      <left style="thick">
        <color indexed="8"/>
      </left>
      <right style="thin">
        <color indexed="14"/>
      </right>
      <top style="thick">
        <color indexed="8"/>
      </top>
      <bottom style="thin">
        <color indexed="14"/>
      </bottom>
      <diagonal/>
    </border>
    <border>
      <left style="thin">
        <color indexed="14"/>
      </left>
      <right style="thin">
        <color indexed="14"/>
      </right>
      <top style="thick">
        <color indexed="8"/>
      </top>
      <bottom style="thin">
        <color indexed="14"/>
      </bottom>
      <diagonal/>
    </border>
    <border>
      <left style="thin">
        <color indexed="14"/>
      </left>
      <right style="thin">
        <color indexed="12"/>
      </right>
      <top style="thick">
        <color indexed="8"/>
      </top>
      <bottom style="thin">
        <color indexed="14"/>
      </bottom>
      <diagonal/>
    </border>
    <border>
      <left style="thin">
        <color indexed="12"/>
      </left>
      <right style="thin">
        <color indexed="14"/>
      </right>
      <top style="thick">
        <color indexed="8"/>
      </top>
      <bottom style="thin">
        <color indexed="14"/>
      </bottom>
      <diagonal/>
    </border>
    <border>
      <left style="thin">
        <color indexed="11"/>
      </left>
      <right/>
      <top/>
      <bottom/>
      <diagonal/>
    </border>
    <border>
      <left/>
      <right/>
      <top/>
      <bottom/>
      <diagonal/>
    </border>
    <border>
      <left/>
      <right style="thin">
        <color indexed="11"/>
      </right>
      <top/>
      <bottom/>
      <diagonal/>
    </border>
    <border>
      <left style="thick">
        <color indexed="8"/>
      </left>
      <right/>
      <top/>
      <bottom/>
      <diagonal/>
    </border>
    <border>
      <left/>
      <right style="thick">
        <color indexed="8"/>
      </right>
      <top/>
      <bottom/>
      <diagonal/>
    </border>
    <border>
      <left/>
      <right style="thick">
        <color indexed="8"/>
      </right>
      <top style="thin">
        <color indexed="14"/>
      </top>
      <bottom style="thin">
        <color indexed="14"/>
      </bottom>
      <diagonal/>
    </border>
    <border>
      <left style="thick">
        <color indexed="8"/>
      </left>
      <right style="thin">
        <color indexed="14"/>
      </right>
      <top style="thin">
        <color indexed="14"/>
      </top>
      <bottom style="thin">
        <color indexed="14"/>
      </bottom>
      <diagonal/>
    </border>
    <border>
      <left style="thin">
        <color indexed="14"/>
      </left>
      <right style="thin">
        <color indexed="14"/>
      </right>
      <top style="thin">
        <color indexed="14"/>
      </top>
      <bottom style="thin">
        <color indexed="14"/>
      </bottom>
      <diagonal/>
    </border>
    <border>
      <left style="thin">
        <color indexed="14"/>
      </left>
      <right style="thin">
        <color indexed="12"/>
      </right>
      <top style="thin">
        <color indexed="14"/>
      </top>
      <bottom style="thin">
        <color indexed="14"/>
      </bottom>
      <diagonal/>
    </border>
    <border>
      <left style="thin">
        <color indexed="12"/>
      </left>
      <right style="thin">
        <color indexed="14"/>
      </right>
      <top style="thin">
        <color indexed="14"/>
      </top>
      <bottom style="thin">
        <color indexed="14"/>
      </bottom>
      <diagonal/>
    </border>
    <border>
      <left style="thin">
        <color indexed="11"/>
      </left>
      <right style="thin">
        <color indexed="11"/>
      </right>
      <top style="thin">
        <color indexed="11"/>
      </top>
      <bottom style="thin">
        <color indexed="12"/>
      </bottom>
      <diagonal/>
    </border>
    <border>
      <left style="thin">
        <color indexed="11"/>
      </left>
      <right style="thin">
        <color indexed="12"/>
      </right>
      <top style="thin">
        <color indexed="11"/>
      </top>
      <bottom style="thin">
        <color indexed="12"/>
      </bottom>
      <diagonal/>
    </border>
    <border>
      <left style="thin">
        <color indexed="12"/>
      </left>
      <right style="thin">
        <color indexed="14"/>
      </right>
      <top/>
      <bottom style="thin">
        <color indexed="14"/>
      </bottom>
      <diagonal/>
    </border>
    <border>
      <left style="thin">
        <color indexed="14"/>
      </left>
      <right style="thin">
        <color indexed="14"/>
      </right>
      <top/>
      <bottom style="thin">
        <color indexed="14"/>
      </bottom>
      <diagonal/>
    </border>
    <border>
      <left style="thin">
        <color indexed="14"/>
      </left>
      <right style="thin">
        <color indexed="12"/>
      </right>
      <top/>
      <bottom style="thin">
        <color indexed="14"/>
      </bottom>
      <diagonal/>
    </border>
    <border>
      <left style="thin">
        <color indexed="12"/>
      </left>
      <right style="thin">
        <color indexed="12"/>
      </right>
      <top style="thin">
        <color indexed="11"/>
      </top>
      <bottom style="thin">
        <color indexed="12"/>
      </bottom>
      <diagonal/>
    </border>
    <border>
      <left style="thick">
        <color indexed="8"/>
      </left>
      <right style="thin">
        <color indexed="14"/>
      </right>
      <top/>
      <bottom style="thin">
        <color indexed="14"/>
      </bottom>
      <diagonal/>
    </border>
    <border>
      <left style="thin">
        <color indexed="14"/>
      </left>
      <right style="thick">
        <color indexed="8"/>
      </right>
      <top/>
      <bottom style="thin">
        <color indexed="14"/>
      </bottom>
      <diagonal/>
    </border>
    <border>
      <left style="thin">
        <color indexed="11"/>
      </left>
      <right style="thin">
        <color indexed="14"/>
      </right>
      <top/>
      <bottom style="thin">
        <color indexed="14"/>
      </bottom>
      <diagonal/>
    </border>
    <border>
      <left style="thin">
        <color indexed="15"/>
      </left>
      <right style="thin">
        <color indexed="12"/>
      </right>
      <top style="thin">
        <color indexed="11"/>
      </top>
      <bottom style="thin">
        <color indexed="11"/>
      </bottom>
      <diagonal/>
    </border>
    <border>
      <left style="thin">
        <color indexed="12"/>
      </left>
      <right style="thin">
        <color indexed="12"/>
      </right>
      <top style="thin">
        <color indexed="12"/>
      </top>
      <bottom style="thin">
        <color indexed="11"/>
      </bottom>
      <diagonal/>
    </border>
    <border>
      <left style="thin">
        <color indexed="11"/>
      </left>
      <right style="thin">
        <color indexed="14"/>
      </right>
      <top style="thin">
        <color indexed="14"/>
      </top>
      <bottom style="thin">
        <color indexed="14"/>
      </bottom>
      <diagonal/>
    </border>
    <border>
      <left style="thin">
        <color indexed="11"/>
      </left>
      <right style="thin">
        <color indexed="11"/>
      </right>
      <top style="thin">
        <color indexed="12"/>
      </top>
      <bottom style="thin">
        <color indexed="11"/>
      </bottom>
      <diagonal/>
    </border>
    <border>
      <left style="thin">
        <color indexed="11"/>
      </left>
      <right style="thin">
        <color indexed="14"/>
      </right>
      <top style="thin">
        <color indexed="14"/>
      </top>
      <bottom/>
      <diagonal/>
    </border>
    <border>
      <left style="thin">
        <color indexed="14"/>
      </left>
      <right style="thin">
        <color indexed="14"/>
      </right>
      <top style="thin">
        <color indexed="14"/>
      </top>
      <bottom/>
      <diagonal/>
    </border>
    <border>
      <left style="thin">
        <color indexed="14"/>
      </left>
      <right style="thin">
        <color indexed="11"/>
      </right>
      <top style="thin">
        <color indexed="14"/>
      </top>
      <bottom/>
      <diagonal/>
    </border>
    <border>
      <left style="thick">
        <color indexed="8"/>
      </left>
      <right style="thin">
        <color indexed="14"/>
      </right>
      <top style="thin">
        <color indexed="14"/>
      </top>
      <bottom/>
      <diagonal/>
    </border>
    <border>
      <left style="thin">
        <color indexed="14"/>
      </left>
      <right style="thick">
        <color indexed="8"/>
      </right>
      <top style="thin">
        <color indexed="14"/>
      </top>
      <bottom/>
      <diagonal/>
    </border>
    <border>
      <left style="thin">
        <color indexed="11"/>
      </left>
      <right style="thin">
        <color indexed="14"/>
      </right>
      <top/>
      <bottom/>
      <diagonal/>
    </border>
    <border>
      <left style="thin">
        <color indexed="14"/>
      </left>
      <right style="thin">
        <color indexed="14"/>
      </right>
      <top/>
      <bottom/>
      <diagonal/>
    </border>
    <border>
      <left style="thin">
        <color indexed="14"/>
      </left>
      <right style="thin">
        <color indexed="11"/>
      </right>
      <top/>
      <bottom/>
      <diagonal/>
    </border>
    <border>
      <left style="thick">
        <color indexed="8"/>
      </left>
      <right style="thin">
        <color indexed="14"/>
      </right>
      <top/>
      <bottom/>
      <diagonal/>
    </border>
    <border>
      <left style="thin">
        <color indexed="14"/>
      </left>
      <right style="thick">
        <color indexed="8"/>
      </right>
      <top/>
      <bottom/>
      <diagonal/>
    </border>
    <border>
      <left style="thin">
        <color indexed="14"/>
      </left>
      <right style="thin">
        <color indexed="11"/>
      </right>
      <top/>
      <bottom style="thin">
        <color indexed="14"/>
      </bottom>
      <diagonal/>
    </border>
    <border>
      <left style="thin">
        <color indexed="11"/>
      </left>
      <right style="thin">
        <color indexed="11"/>
      </right>
      <top style="thin">
        <color indexed="11"/>
      </top>
      <bottom style="thin">
        <color indexed="8"/>
      </bottom>
      <diagonal/>
    </border>
    <border>
      <left style="thick">
        <color indexed="8"/>
      </left>
      <right style="thin">
        <color indexed="8"/>
      </right>
      <top style="thin">
        <color indexed="11"/>
      </top>
      <bottom style="thin">
        <color indexed="11"/>
      </bottom>
      <diagonal/>
    </border>
    <border>
      <left style="thin">
        <color indexed="8"/>
      </left>
      <right style="thin">
        <color indexed="8"/>
      </right>
      <top style="thin">
        <color indexed="8"/>
      </top>
      <bottom style="thin">
        <color indexed="11"/>
      </bottom>
      <diagonal/>
    </border>
    <border>
      <left style="thin">
        <color indexed="8"/>
      </left>
      <right style="thin">
        <color indexed="11"/>
      </right>
      <top style="thin">
        <color indexed="11"/>
      </top>
      <bottom style="thin">
        <color indexed="11"/>
      </bottom>
      <diagonal/>
    </border>
    <border>
      <left style="thin">
        <color indexed="11"/>
      </left>
      <right style="thin">
        <color indexed="15"/>
      </right>
      <top style="thin">
        <color indexed="11"/>
      </top>
      <bottom style="thick">
        <color indexed="17"/>
      </bottom>
      <diagonal/>
    </border>
    <border>
      <left style="thin">
        <color indexed="15"/>
      </left>
      <right style="thin">
        <color indexed="15"/>
      </right>
      <top style="thin">
        <color indexed="15"/>
      </top>
      <bottom style="thick">
        <color indexed="17"/>
      </bottom>
      <diagonal/>
    </border>
    <border>
      <left style="thin">
        <color indexed="15"/>
      </left>
      <right style="thin">
        <color indexed="15"/>
      </right>
      <top style="thin">
        <color indexed="8"/>
      </top>
      <bottom style="thick">
        <color indexed="17"/>
      </bottom>
      <diagonal/>
    </border>
    <border>
      <left style="thin">
        <color indexed="15"/>
      </left>
      <right style="thin">
        <color indexed="11"/>
      </right>
      <top style="thin">
        <color indexed="11"/>
      </top>
      <bottom style="thick">
        <color indexed="17"/>
      </bottom>
      <diagonal/>
    </border>
    <border>
      <left style="thin">
        <color indexed="11"/>
      </left>
      <right style="thin">
        <color indexed="11"/>
      </right>
      <top style="thin">
        <color indexed="11"/>
      </top>
      <bottom style="thick">
        <color indexed="17"/>
      </bottom>
      <diagonal/>
    </border>
    <border>
      <left style="thin">
        <color indexed="11"/>
      </left>
      <right style="thin">
        <color indexed="9"/>
      </right>
      <top style="thin">
        <color indexed="11"/>
      </top>
      <bottom style="thick">
        <color indexed="17"/>
      </bottom>
      <diagonal/>
    </border>
    <border>
      <left style="thick">
        <color indexed="9"/>
      </left>
      <right style="thin">
        <color indexed="11"/>
      </right>
      <top style="thin">
        <color indexed="11"/>
      </top>
      <bottom style="thick">
        <color indexed="17"/>
      </bottom>
      <diagonal/>
    </border>
    <border>
      <left style="thin">
        <color indexed="11"/>
      </left>
      <right style="thick">
        <color indexed="8"/>
      </right>
      <top style="thin">
        <color indexed="11"/>
      </top>
      <bottom style="thick">
        <color indexed="17"/>
      </bottom>
      <diagonal/>
    </border>
    <border>
      <left style="thick">
        <color indexed="8"/>
      </left>
      <right style="thin">
        <color indexed="11"/>
      </right>
      <top style="thin">
        <color indexed="11"/>
      </top>
      <bottom style="thick">
        <color indexed="17"/>
      </bottom>
      <diagonal/>
    </border>
    <border>
      <left style="thick">
        <color indexed="8"/>
      </left>
      <right style="thin">
        <color indexed="14"/>
      </right>
      <top style="thin">
        <color indexed="14"/>
      </top>
      <bottom style="thick">
        <color indexed="17"/>
      </bottom>
      <diagonal/>
    </border>
    <border>
      <left style="thin">
        <color indexed="14"/>
      </left>
      <right style="thin">
        <color indexed="14"/>
      </right>
      <top style="thin">
        <color indexed="14"/>
      </top>
      <bottom style="thick">
        <color indexed="17"/>
      </bottom>
      <diagonal/>
    </border>
    <border>
      <left style="thin">
        <color indexed="14"/>
      </left>
      <right style="thin">
        <color indexed="12"/>
      </right>
      <top style="thin">
        <color indexed="14"/>
      </top>
      <bottom style="thick">
        <color indexed="17"/>
      </bottom>
      <diagonal/>
    </border>
    <border>
      <left style="thin">
        <color indexed="12"/>
      </left>
      <right style="thin">
        <color indexed="14"/>
      </right>
      <top style="thin">
        <color indexed="14"/>
      </top>
      <bottom style="thick">
        <color indexed="17"/>
      </bottom>
      <diagonal/>
    </border>
    <border>
      <left style="thick">
        <color indexed="17"/>
      </left>
      <right style="thick">
        <color indexed="17"/>
      </right>
      <top style="thick">
        <color indexed="17"/>
      </top>
      <bottom style="thick">
        <color indexed="17"/>
      </bottom>
      <diagonal/>
    </border>
    <border>
      <left style="thick">
        <color indexed="17"/>
      </left>
      <right style="thin">
        <color indexed="15"/>
      </right>
      <top style="thick">
        <color indexed="17"/>
      </top>
      <bottom style="thick">
        <color indexed="17"/>
      </bottom>
      <diagonal/>
    </border>
    <border>
      <left style="thin">
        <color indexed="15"/>
      </left>
      <right style="thin">
        <color indexed="15"/>
      </right>
      <top style="thick">
        <color indexed="17"/>
      </top>
      <bottom style="thick">
        <color indexed="17"/>
      </bottom>
      <diagonal/>
    </border>
    <border>
      <left style="thin">
        <color indexed="15"/>
      </left>
      <right style="thin">
        <color indexed="11"/>
      </right>
      <top style="thick">
        <color indexed="17"/>
      </top>
      <bottom style="thick">
        <color indexed="17"/>
      </bottom>
      <diagonal/>
    </border>
    <border>
      <left style="thin">
        <color indexed="11"/>
      </left>
      <right style="thin">
        <color indexed="11"/>
      </right>
      <top style="thick">
        <color indexed="17"/>
      </top>
      <bottom style="thick">
        <color indexed="17"/>
      </bottom>
      <diagonal/>
    </border>
    <border>
      <left style="thin">
        <color indexed="11"/>
      </left>
      <right style="thin">
        <color indexed="9"/>
      </right>
      <top style="thick">
        <color indexed="17"/>
      </top>
      <bottom style="thick">
        <color indexed="17"/>
      </bottom>
      <diagonal/>
    </border>
    <border>
      <left style="thin">
        <color indexed="9"/>
      </left>
      <right style="thin">
        <color indexed="9"/>
      </right>
      <top style="thin">
        <color indexed="9"/>
      </top>
      <bottom style="thin">
        <color indexed="9"/>
      </bottom>
      <diagonal/>
    </border>
    <border>
      <left style="thin">
        <color indexed="9"/>
      </left>
      <right style="thin">
        <color indexed="11"/>
      </right>
      <top style="thick">
        <color indexed="17"/>
      </top>
      <bottom style="thick">
        <color indexed="17"/>
      </bottom>
      <diagonal/>
    </border>
    <border>
      <left style="thin">
        <color indexed="11"/>
      </left>
      <right style="thick">
        <color indexed="8"/>
      </right>
      <top style="thick">
        <color indexed="17"/>
      </top>
      <bottom style="thick">
        <color indexed="17"/>
      </bottom>
      <diagonal/>
    </border>
    <border>
      <left style="thick">
        <color indexed="8"/>
      </left>
      <right style="thin">
        <color indexed="8"/>
      </right>
      <top style="thick">
        <color indexed="17"/>
      </top>
      <bottom style="thick">
        <color indexed="17"/>
      </bottom>
      <diagonal/>
    </border>
    <border>
      <left style="thin">
        <color indexed="8"/>
      </left>
      <right style="thin">
        <color indexed="8"/>
      </right>
      <top style="thick">
        <color indexed="17"/>
      </top>
      <bottom style="thick">
        <color indexed="17"/>
      </bottom>
      <diagonal/>
    </border>
    <border>
      <left style="thin">
        <color indexed="8"/>
      </left>
      <right style="thin">
        <color indexed="11"/>
      </right>
      <top style="thick">
        <color indexed="17"/>
      </top>
      <bottom style="thick">
        <color indexed="17"/>
      </bottom>
      <diagonal/>
    </border>
    <border>
      <left style="thin">
        <color indexed="14"/>
      </left>
      <right style="thin">
        <color indexed="11"/>
      </right>
      <top style="thin">
        <color indexed="14"/>
      </top>
      <bottom style="thin">
        <color indexed="14"/>
      </bottom>
      <diagonal/>
    </border>
    <border>
      <left style="thin">
        <color indexed="11"/>
      </left>
      <right style="thin">
        <color indexed="14"/>
      </right>
      <top style="thick">
        <color indexed="17"/>
      </top>
      <bottom style="thick">
        <color indexed="17"/>
      </bottom>
      <diagonal/>
    </border>
    <border>
      <left style="thin">
        <color indexed="14"/>
      </left>
      <right style="thin">
        <color indexed="14"/>
      </right>
      <top style="thick">
        <color indexed="17"/>
      </top>
      <bottom style="thick">
        <color indexed="17"/>
      </bottom>
      <diagonal/>
    </border>
    <border>
      <left style="thin">
        <color indexed="14"/>
      </left>
      <right style="thin">
        <color indexed="12"/>
      </right>
      <top style="thick">
        <color indexed="17"/>
      </top>
      <bottom style="thick">
        <color indexed="17"/>
      </bottom>
      <diagonal/>
    </border>
    <border>
      <left style="thin">
        <color indexed="12"/>
      </left>
      <right style="thin">
        <color indexed="14"/>
      </right>
      <top style="thick">
        <color indexed="17"/>
      </top>
      <bottom style="thick">
        <color indexed="17"/>
      </bottom>
      <diagonal/>
    </border>
    <border>
      <left style="thin">
        <color indexed="14"/>
      </left>
      <right style="thick">
        <color indexed="17"/>
      </right>
      <top style="thick">
        <color indexed="17"/>
      </top>
      <bottom style="thick">
        <color indexed="17"/>
      </bottom>
      <diagonal/>
    </border>
    <border>
      <left style="thin">
        <color indexed="11"/>
      </left>
      <right style="thin">
        <color indexed="15"/>
      </right>
      <top style="thick">
        <color indexed="17"/>
      </top>
      <bottom style="thin">
        <color indexed="11"/>
      </bottom>
      <diagonal/>
    </border>
    <border>
      <left style="thin">
        <color indexed="15"/>
      </left>
      <right style="thin">
        <color indexed="15"/>
      </right>
      <top style="thick">
        <color indexed="17"/>
      </top>
      <bottom style="thin">
        <color indexed="15"/>
      </bottom>
      <diagonal/>
    </border>
    <border>
      <left style="thin">
        <color indexed="15"/>
      </left>
      <right style="thin">
        <color indexed="15"/>
      </right>
      <top style="thick">
        <color indexed="17"/>
      </top>
      <bottom style="thin">
        <color indexed="8"/>
      </bottom>
      <diagonal/>
    </border>
    <border>
      <left style="thin">
        <color indexed="15"/>
      </left>
      <right style="thin">
        <color indexed="11"/>
      </right>
      <top style="thick">
        <color indexed="17"/>
      </top>
      <bottom style="thin">
        <color indexed="11"/>
      </bottom>
      <diagonal/>
    </border>
    <border>
      <left style="thin">
        <color indexed="11"/>
      </left>
      <right style="thin">
        <color indexed="11"/>
      </right>
      <top style="thick">
        <color indexed="17"/>
      </top>
      <bottom style="thin">
        <color indexed="11"/>
      </bottom>
      <diagonal/>
    </border>
    <border>
      <left style="thin">
        <color indexed="11"/>
      </left>
      <right style="thin">
        <color indexed="9"/>
      </right>
      <top style="thick">
        <color indexed="17"/>
      </top>
      <bottom style="thin">
        <color indexed="11"/>
      </bottom>
      <diagonal/>
    </border>
    <border>
      <left style="thick">
        <color indexed="9"/>
      </left>
      <right style="thin">
        <color indexed="11"/>
      </right>
      <top style="thick">
        <color indexed="17"/>
      </top>
      <bottom style="thin">
        <color indexed="11"/>
      </bottom>
      <diagonal/>
    </border>
    <border>
      <left style="thin">
        <color indexed="11"/>
      </left>
      <right style="thick">
        <color indexed="8"/>
      </right>
      <top style="thick">
        <color indexed="17"/>
      </top>
      <bottom style="thin">
        <color indexed="11"/>
      </bottom>
      <diagonal/>
    </border>
    <border>
      <left style="thick">
        <color indexed="8"/>
      </left>
      <right style="thin">
        <color indexed="11"/>
      </right>
      <top style="thick">
        <color indexed="17"/>
      </top>
      <bottom style="thin">
        <color indexed="11"/>
      </bottom>
      <diagonal/>
    </border>
    <border>
      <left style="thick">
        <color indexed="8"/>
      </left>
      <right style="thin">
        <color indexed="14"/>
      </right>
      <top style="thick">
        <color indexed="17"/>
      </top>
      <bottom style="thin">
        <color indexed="14"/>
      </bottom>
      <diagonal/>
    </border>
    <border>
      <left style="thin">
        <color indexed="14"/>
      </left>
      <right style="thin">
        <color indexed="14"/>
      </right>
      <top style="thick">
        <color indexed="17"/>
      </top>
      <bottom style="thin">
        <color indexed="14"/>
      </bottom>
      <diagonal/>
    </border>
    <border>
      <left/>
      <right style="thin">
        <color indexed="11"/>
      </right>
      <top style="thin">
        <color indexed="14"/>
      </top>
      <bottom style="thin">
        <color indexed="14"/>
      </bottom>
      <diagonal/>
    </border>
    <border>
      <left style="thin">
        <color indexed="11"/>
      </left>
      <right style="thick">
        <color indexed="8"/>
      </right>
      <top style="thin">
        <color indexed="11"/>
      </top>
      <bottom style="thick">
        <color indexed="8"/>
      </bottom>
      <diagonal/>
    </border>
    <border>
      <left style="thin">
        <color indexed="12"/>
      </left>
      <right/>
      <top/>
      <bottom/>
      <diagonal/>
    </border>
    <border>
      <left/>
      <right style="thin">
        <color indexed="12"/>
      </right>
      <top/>
      <bottom/>
      <diagonal/>
    </border>
    <border>
      <left style="thin">
        <color indexed="11"/>
      </left>
      <right style="thin">
        <color indexed="11"/>
      </right>
      <top style="thin">
        <color indexed="11"/>
      </top>
      <bottom style="thin">
        <color indexed="14"/>
      </bottom>
      <diagonal/>
    </border>
    <border>
      <left style="thin">
        <color indexed="11"/>
      </left>
      <right style="thin">
        <color indexed="11"/>
      </right>
      <top style="thin">
        <color indexed="14"/>
      </top>
      <bottom style="thin">
        <color indexed="11"/>
      </bottom>
      <diagonal/>
    </border>
    <border>
      <left style="thin">
        <color indexed="11"/>
      </left>
      <right style="thin">
        <color indexed="14"/>
      </right>
      <top/>
      <bottom style="medium">
        <color indexed="8"/>
      </bottom>
      <diagonal/>
    </border>
    <border>
      <left style="thin">
        <color indexed="14"/>
      </left>
      <right style="thin">
        <color indexed="14"/>
      </right>
      <top/>
      <bottom style="medium">
        <color indexed="8"/>
      </bottom>
      <diagonal/>
    </border>
    <border>
      <left style="thin">
        <color indexed="14"/>
      </left>
      <right style="thin">
        <color indexed="11"/>
      </right>
      <top/>
      <bottom style="medium">
        <color indexed="8"/>
      </bottom>
      <diagonal/>
    </border>
    <border>
      <left style="thick">
        <color indexed="8"/>
      </left>
      <right style="thin">
        <color indexed="14"/>
      </right>
      <top/>
      <bottom style="medium">
        <color indexed="8"/>
      </bottom>
      <diagonal/>
    </border>
    <border>
      <left style="thin">
        <color indexed="14"/>
      </left>
      <right style="thick">
        <color indexed="8"/>
      </right>
      <top/>
      <bottom style="medium">
        <color indexed="8"/>
      </bottom>
      <diagonal/>
    </border>
    <border>
      <left style="thick">
        <color indexed="8"/>
      </left>
      <right style="thin">
        <color indexed="11"/>
      </right>
      <top style="thin">
        <color indexed="11"/>
      </top>
      <bottom style="thick">
        <color indexed="8"/>
      </bottom>
      <diagonal/>
    </border>
    <border>
      <left style="thin">
        <color indexed="11"/>
      </left>
      <right style="thin">
        <color indexed="11"/>
      </right>
      <top style="thin">
        <color indexed="11"/>
      </top>
      <bottom style="thick">
        <color indexed="8"/>
      </bottom>
      <diagonal/>
    </border>
    <border>
      <left style="thin">
        <color indexed="11"/>
      </left>
      <right style="thin">
        <color indexed="14"/>
      </right>
      <top style="thin">
        <color indexed="14"/>
      </top>
      <bottom style="thick">
        <color indexed="8"/>
      </bottom>
      <diagonal/>
    </border>
    <border>
      <left style="thin">
        <color indexed="14"/>
      </left>
      <right style="thin">
        <color indexed="14"/>
      </right>
      <top style="thin">
        <color indexed="14"/>
      </top>
      <bottom style="thick">
        <color indexed="8"/>
      </bottom>
      <diagonal/>
    </border>
    <border>
      <left style="thin">
        <color indexed="14"/>
      </left>
      <right style="thin">
        <color indexed="12"/>
      </right>
      <top style="thin">
        <color indexed="14"/>
      </top>
      <bottom style="thick">
        <color indexed="8"/>
      </bottom>
      <diagonal/>
    </border>
    <border>
      <left style="thin">
        <color indexed="12"/>
      </left>
      <right style="thin">
        <color indexed="14"/>
      </right>
      <top style="thin">
        <color indexed="14"/>
      </top>
      <bottom style="thick">
        <color indexed="8"/>
      </bottom>
      <diagonal/>
    </border>
    <border>
      <left style="thin">
        <color indexed="11"/>
      </left>
      <right style="thin">
        <color indexed="15"/>
      </right>
      <top style="thin">
        <color indexed="11"/>
      </top>
      <bottom style="thin">
        <color indexed="15"/>
      </bottom>
      <diagonal/>
    </border>
    <border>
      <left style="thin">
        <color indexed="15"/>
      </left>
      <right style="thin">
        <color indexed="11"/>
      </right>
      <top style="thin">
        <color indexed="8"/>
      </top>
      <bottom style="thin">
        <color indexed="15"/>
      </bottom>
      <diagonal/>
    </border>
    <border>
      <left style="thin">
        <color indexed="11"/>
      </left>
      <right style="thin">
        <color indexed="11"/>
      </right>
      <top style="thin">
        <color indexed="15"/>
      </top>
      <bottom style="thin">
        <color indexed="15"/>
      </bottom>
      <diagonal/>
    </border>
    <border>
      <left style="thin">
        <color indexed="11"/>
      </left>
      <right style="thin">
        <color indexed="12"/>
      </right>
      <top style="thin">
        <color indexed="11"/>
      </top>
      <bottom style="thin">
        <color indexed="15"/>
      </bottom>
      <diagonal/>
    </border>
    <border>
      <left style="thin">
        <color indexed="12"/>
      </left>
      <right style="thin">
        <color indexed="14"/>
      </right>
      <top style="medium">
        <color indexed="8"/>
      </top>
      <bottom style="medium">
        <color indexed="8"/>
      </bottom>
      <diagonal/>
    </border>
    <border>
      <left style="thin">
        <color indexed="14"/>
      </left>
      <right style="thin">
        <color indexed="14"/>
      </right>
      <top style="medium">
        <color indexed="8"/>
      </top>
      <bottom style="medium">
        <color indexed="8"/>
      </bottom>
      <diagonal/>
    </border>
    <border>
      <left style="thin">
        <color indexed="14"/>
      </left>
      <right style="thin">
        <color indexed="12"/>
      </right>
      <top style="medium">
        <color indexed="8"/>
      </top>
      <bottom style="medium">
        <color indexed="8"/>
      </bottom>
      <diagonal/>
    </border>
    <border>
      <left style="thin">
        <color indexed="12"/>
      </left>
      <right style="thin">
        <color indexed="11"/>
      </right>
      <top style="thin">
        <color indexed="11"/>
      </top>
      <bottom style="thin">
        <color indexed="15"/>
      </bottom>
      <diagonal/>
    </border>
    <border>
      <left style="thin">
        <color indexed="11"/>
      </left>
      <right style="thick">
        <color indexed="9"/>
      </right>
      <top style="thin">
        <color indexed="9"/>
      </top>
      <bottom style="thin">
        <color indexed="15"/>
      </bottom>
      <diagonal/>
    </border>
    <border>
      <left style="thick">
        <color indexed="9"/>
      </left>
      <right style="thin">
        <color indexed="11"/>
      </right>
      <top style="thick">
        <color indexed="8"/>
      </top>
      <bottom style="thin">
        <color indexed="15"/>
      </bottom>
      <diagonal/>
    </border>
    <border>
      <left style="thin">
        <color indexed="11"/>
      </left>
      <right style="thick">
        <color indexed="9"/>
      </right>
      <top style="thick">
        <color indexed="8"/>
      </top>
      <bottom style="thin">
        <color indexed="15"/>
      </bottom>
      <diagonal/>
    </border>
    <border>
      <left style="thick">
        <color indexed="9"/>
      </left>
      <right style="thin">
        <color indexed="14"/>
      </right>
      <top style="medium">
        <color indexed="8"/>
      </top>
      <bottom style="medium">
        <color indexed="8"/>
      </bottom>
      <diagonal/>
    </border>
    <border>
      <left style="thin">
        <color indexed="14"/>
      </left>
      <right style="thick">
        <color indexed="9"/>
      </right>
      <top style="medium">
        <color indexed="8"/>
      </top>
      <bottom style="medium">
        <color indexed="8"/>
      </bottom>
      <diagonal/>
    </border>
    <border>
      <left style="thin">
        <color indexed="11"/>
      </left>
      <right style="thin">
        <color indexed="11"/>
      </right>
      <top style="thick">
        <color indexed="8"/>
      </top>
      <bottom style="thin">
        <color indexed="15"/>
      </bottom>
      <diagonal/>
    </border>
    <border>
      <left style="thin">
        <color indexed="11"/>
      </left>
      <right style="thin">
        <color indexed="14"/>
      </right>
      <top style="medium">
        <color indexed="8"/>
      </top>
      <bottom style="medium">
        <color indexed="8"/>
      </bottom>
      <diagonal/>
    </border>
    <border>
      <left style="thin">
        <color indexed="11"/>
      </left>
      <right style="thin">
        <color indexed="12"/>
      </right>
      <top style="thick">
        <color indexed="8"/>
      </top>
      <bottom style="thin">
        <color indexed="15"/>
      </bottom>
      <diagonal/>
    </border>
    <border>
      <left style="thin">
        <color indexed="12"/>
      </left>
      <right style="thick">
        <color indexed="8"/>
      </right>
      <top style="thick">
        <color indexed="8"/>
      </top>
      <bottom style="thin">
        <color indexed="15"/>
      </bottom>
      <diagonal/>
    </border>
    <border>
      <left style="thick">
        <color indexed="8"/>
      </left>
      <right style="thick">
        <color indexed="8"/>
      </right>
      <top style="thick">
        <color indexed="8"/>
      </top>
      <bottom style="thin">
        <color indexed="15"/>
      </bottom>
      <diagonal/>
    </border>
    <border>
      <left style="thin">
        <color indexed="15"/>
      </left>
      <right style="thin">
        <color indexed="14"/>
      </right>
      <top style="medium">
        <color indexed="8"/>
      </top>
      <bottom style="medium">
        <color indexed="8"/>
      </bottom>
      <diagonal/>
    </border>
    <border>
      <left style="thin">
        <color indexed="14"/>
      </left>
      <right style="thin">
        <color indexed="15"/>
      </right>
      <top style="medium">
        <color indexed="8"/>
      </top>
      <bottom style="medium">
        <color indexed="8"/>
      </bottom>
      <diagonal/>
    </border>
    <border>
      <left style="thin">
        <color indexed="15"/>
      </left>
      <right style="thick">
        <color indexed="9"/>
      </right>
      <top style="thin">
        <color indexed="15"/>
      </top>
      <bottom style="thin">
        <color indexed="15"/>
      </bottom>
      <diagonal/>
    </border>
    <border>
      <left style="thick">
        <color indexed="9"/>
      </left>
      <right style="thin">
        <color indexed="15"/>
      </right>
      <top style="thin">
        <color indexed="15"/>
      </top>
      <bottom style="thin">
        <color indexed="15"/>
      </bottom>
      <diagonal/>
    </border>
    <border>
      <left style="thin">
        <color indexed="14"/>
      </left>
      <right style="thin">
        <color indexed="15"/>
      </right>
      <top style="thin">
        <color indexed="14"/>
      </top>
      <bottom style="thin">
        <color indexed="14"/>
      </bottom>
      <diagonal/>
    </border>
    <border>
      <left style="thin">
        <color indexed="14"/>
      </left>
      <right style="thin">
        <color indexed="15"/>
      </right>
      <top style="thin">
        <color indexed="15"/>
      </top>
      <bottom style="thin">
        <color indexed="14"/>
      </bottom>
      <diagonal/>
    </border>
    <border>
      <left style="thin">
        <color indexed="15"/>
      </left>
      <right style="thin">
        <color indexed="14"/>
      </right>
      <top style="medium">
        <color indexed="8"/>
      </top>
      <bottom style="thin">
        <color indexed="14"/>
      </bottom>
      <diagonal/>
    </border>
    <border>
      <left style="thin">
        <color indexed="14"/>
      </left>
      <right style="thin">
        <color indexed="14"/>
      </right>
      <top style="medium">
        <color indexed="8"/>
      </top>
      <bottom style="thin">
        <color indexed="14"/>
      </bottom>
      <diagonal/>
    </border>
    <border>
      <left style="thin">
        <color indexed="14"/>
      </left>
      <right style="thin">
        <color indexed="15"/>
      </right>
      <top style="medium">
        <color indexed="8"/>
      </top>
      <bottom style="thin">
        <color indexed="14"/>
      </bottom>
      <diagonal/>
    </border>
    <border>
      <left style="thick">
        <color indexed="9"/>
      </left>
      <right style="thin">
        <color indexed="15"/>
      </right>
      <top style="thin">
        <color indexed="15"/>
      </top>
      <bottom style="thick">
        <color indexed="9"/>
      </bottom>
      <diagonal/>
    </border>
    <border>
      <left style="thin">
        <color indexed="15"/>
      </left>
      <right style="thick">
        <color indexed="9"/>
      </right>
      <top style="thin">
        <color indexed="15"/>
      </top>
      <bottom style="thick">
        <color indexed="9"/>
      </bottom>
      <diagonal/>
    </border>
    <border>
      <left style="thick">
        <color indexed="9"/>
      </left>
      <right style="thin">
        <color indexed="14"/>
      </right>
      <top style="medium">
        <color indexed="8"/>
      </top>
      <bottom style="thin">
        <color indexed="14"/>
      </bottom>
      <diagonal/>
    </border>
    <border>
      <left style="thin">
        <color indexed="14"/>
      </left>
      <right style="thick">
        <color indexed="9"/>
      </right>
      <top style="medium">
        <color indexed="8"/>
      </top>
      <bottom style="thin">
        <color indexed="14"/>
      </bottom>
      <diagonal/>
    </border>
  </borders>
  <cellStyleXfs count="1">
    <xf numFmtId="0" fontId="0" applyNumberFormat="0" applyFont="1" applyFill="0" applyBorder="0" applyAlignment="1" applyProtection="0">
      <alignment vertical="bottom"/>
    </xf>
  </cellStyleXfs>
  <cellXfs count="432">
    <xf numFmtId="0" fontId="0" applyNumberFormat="0" applyFont="1" applyFill="0" applyBorder="0" applyAlignment="1" applyProtection="0">
      <alignment vertical="bottom"/>
    </xf>
    <xf numFmtId="0" fontId="0" applyNumberFormat="1" applyFont="1" applyFill="0" applyBorder="0" applyAlignment="1" applyProtection="0">
      <alignment vertical="bottom"/>
    </xf>
    <xf numFmtId="0" fontId="3" fillId="2" borderId="1" applyNumberFormat="0" applyFont="1" applyFill="1" applyBorder="1" applyAlignment="1" applyProtection="0">
      <alignment horizontal="center" vertical="bottom" wrapText="1"/>
    </xf>
    <xf numFmtId="0" fontId="3" fillId="2" borderId="2" applyNumberFormat="0" applyFont="1" applyFill="1" applyBorder="1" applyAlignment="1" applyProtection="0">
      <alignment horizontal="left" vertical="bottom" wrapText="1"/>
    </xf>
    <xf numFmtId="0" fontId="3" fillId="2" borderId="3" applyNumberFormat="0" applyFont="1" applyFill="1" applyBorder="1" applyAlignment="1" applyProtection="0">
      <alignment horizontal="center" vertical="bottom" wrapText="1"/>
    </xf>
    <xf numFmtId="0" fontId="3" fillId="2" borderId="4" applyNumberFormat="0" applyFont="1" applyFill="1" applyBorder="1" applyAlignment="1" applyProtection="0">
      <alignment horizontal="center" vertical="bottom" wrapText="1"/>
    </xf>
    <xf numFmtId="49" fontId="3" fillId="2" borderId="4" applyNumberFormat="1" applyFont="1" applyFill="1" applyBorder="1" applyAlignment="1" applyProtection="0">
      <alignment horizontal="center" vertical="bottom" wrapText="1"/>
    </xf>
    <xf numFmtId="0" fontId="0" fillId="3" borderId="4" applyNumberFormat="0" applyFont="1" applyFill="1" applyBorder="1" applyAlignment="1" applyProtection="0">
      <alignment vertical="bottom"/>
    </xf>
    <xf numFmtId="0" fontId="4" fillId="2" borderId="5" applyNumberFormat="0" applyFont="1" applyFill="1" applyBorder="1" applyAlignment="1" applyProtection="0">
      <alignment vertical="bottom" wrapText="1"/>
    </xf>
    <xf numFmtId="0" fontId="4" fillId="2" borderId="6" applyNumberFormat="0" applyFont="1" applyFill="1" applyBorder="1" applyAlignment="1" applyProtection="0">
      <alignment vertical="bottom" wrapText="1"/>
    </xf>
    <xf numFmtId="0" fontId="4" fillId="2" borderId="7" applyNumberFormat="0" applyFont="1" applyFill="1" applyBorder="1" applyAlignment="1" applyProtection="0">
      <alignment vertical="bottom" wrapText="1"/>
    </xf>
    <xf numFmtId="0" fontId="3" fillId="2" borderId="8" applyNumberFormat="0" applyFont="1" applyFill="1" applyBorder="1" applyAlignment="1" applyProtection="0">
      <alignment horizontal="center" vertical="bottom" wrapText="1"/>
    </xf>
    <xf numFmtId="49" fontId="3" fillId="2" borderId="9" applyNumberFormat="1" applyFont="1" applyFill="1" applyBorder="1" applyAlignment="1" applyProtection="0">
      <alignment horizontal="center" vertical="bottom" wrapText="1"/>
    </xf>
    <xf numFmtId="0" fontId="0" fillId="3" borderId="10" applyNumberFormat="0" applyFont="1" applyFill="1" applyBorder="1" applyAlignment="1" applyProtection="0">
      <alignment vertical="bottom"/>
    </xf>
    <xf numFmtId="0" fontId="4" fillId="2" borderId="11" applyNumberFormat="0" applyFont="1" applyFill="1" applyBorder="1" applyAlignment="1" applyProtection="0">
      <alignment vertical="bottom" wrapText="1"/>
    </xf>
    <xf numFmtId="0" fontId="4" fillId="2" borderId="12" applyNumberFormat="0" applyFont="1" applyFill="1" applyBorder="1" applyAlignment="1" applyProtection="0">
      <alignment vertical="bottom" wrapText="1"/>
    </xf>
    <xf numFmtId="0" fontId="3" fillId="2" borderId="13" applyNumberFormat="0" applyFont="1" applyFill="1" applyBorder="1" applyAlignment="1" applyProtection="0">
      <alignment horizontal="center" vertical="bottom" wrapText="1"/>
    </xf>
    <xf numFmtId="0" fontId="3" fillId="2" borderId="4" applyNumberFormat="0" applyFont="1" applyFill="1" applyBorder="1" applyAlignment="1" applyProtection="0">
      <alignment horizontal="right" vertical="bottom" wrapText="1"/>
    </xf>
    <xf numFmtId="0" fontId="3" fillId="2" borderId="14" applyNumberFormat="0" applyFont="1" applyFill="1" applyBorder="1" applyAlignment="1" applyProtection="0">
      <alignment horizontal="center" vertical="bottom" wrapText="1"/>
    </xf>
    <xf numFmtId="0" fontId="4" fillId="2" borderId="15" applyNumberFormat="0" applyFont="1" applyFill="1" applyBorder="1" applyAlignment="1" applyProtection="0">
      <alignment vertical="bottom" wrapText="1"/>
    </xf>
    <xf numFmtId="0" fontId="0" fillId="3" borderId="16" applyNumberFormat="0" applyFont="1" applyFill="1" applyBorder="1" applyAlignment="1" applyProtection="0">
      <alignment vertical="bottom"/>
    </xf>
    <xf numFmtId="0" fontId="3" fillId="2" borderId="17" applyNumberFormat="0" applyFont="1" applyFill="1" applyBorder="1" applyAlignment="1" applyProtection="0">
      <alignment horizontal="center" vertical="bottom" wrapText="1"/>
    </xf>
    <xf numFmtId="0" fontId="0" fillId="3" borderId="18" applyNumberFormat="0" applyFont="1" applyFill="1" applyBorder="1" applyAlignment="1" applyProtection="0">
      <alignment vertical="bottom"/>
    </xf>
    <xf numFmtId="0" fontId="0" fillId="3" borderId="19" applyNumberFormat="0" applyFont="1" applyFill="1" applyBorder="1" applyAlignment="1" applyProtection="0">
      <alignment vertical="bottom"/>
    </xf>
    <xf numFmtId="0" fontId="0" fillId="3" borderId="20" applyNumberFormat="0" applyFont="1" applyFill="1" applyBorder="1" applyAlignment="1" applyProtection="0">
      <alignment vertical="bottom"/>
    </xf>
    <xf numFmtId="0" fontId="0" fillId="3" borderId="21" applyNumberFormat="0" applyFont="1" applyFill="1" applyBorder="1" applyAlignment="1" applyProtection="0">
      <alignment vertical="bottom"/>
    </xf>
    <xf numFmtId="0" fontId="4" fillId="2" borderId="1" applyNumberFormat="0" applyFont="1" applyFill="1" applyBorder="1" applyAlignment="1" applyProtection="0">
      <alignment horizontal="center" vertical="bottom" wrapText="1"/>
    </xf>
    <xf numFmtId="49" fontId="5" fillId="2" borderId="2" applyNumberFormat="1" applyFont="1" applyFill="1" applyBorder="1" applyAlignment="1" applyProtection="0">
      <alignment horizontal="left" vertical="bottom" wrapText="1"/>
    </xf>
    <xf numFmtId="0" fontId="4" fillId="2" borderId="3" applyNumberFormat="0" applyFont="1" applyFill="1" applyBorder="1" applyAlignment="1" applyProtection="0">
      <alignment horizontal="center" vertical="bottom" wrapText="1"/>
    </xf>
    <xf numFmtId="0" fontId="4" fillId="2" borderId="4" applyNumberFormat="0" applyFont="1" applyFill="1" applyBorder="1" applyAlignment="1" applyProtection="0">
      <alignment horizontal="center" vertical="bottom" wrapText="1"/>
    </xf>
    <xf numFmtId="0" fontId="4" fillId="2" borderId="8" applyNumberFormat="0" applyFont="1" applyFill="1" applyBorder="1" applyAlignment="1" applyProtection="0">
      <alignment horizontal="center" vertical="bottom" wrapText="1"/>
    </xf>
    <xf numFmtId="49" fontId="4" fillId="2" borderId="13" applyNumberFormat="1" applyFont="1" applyFill="1" applyBorder="1" applyAlignment="1" applyProtection="0">
      <alignment horizontal="center" vertical="bottom" wrapText="1"/>
    </xf>
    <xf numFmtId="49" fontId="4" fillId="2" borderId="8" applyNumberFormat="1" applyFont="1" applyFill="1" applyBorder="1" applyAlignment="1" applyProtection="0">
      <alignment horizontal="center" vertical="bottom" wrapText="1"/>
    </xf>
    <xf numFmtId="0" fontId="4" fillId="2" borderId="13" applyNumberFormat="0" applyFont="1" applyFill="1" applyBorder="1" applyAlignment="1" applyProtection="0">
      <alignment horizontal="center" vertical="bottom" wrapText="1"/>
    </xf>
    <xf numFmtId="0" fontId="4" fillId="2" borderId="4" applyNumberFormat="0" applyFont="1" applyFill="1" applyBorder="1" applyAlignment="1" applyProtection="0">
      <alignment horizontal="right" vertical="bottom" wrapText="1"/>
    </xf>
    <xf numFmtId="0" fontId="4" fillId="2" borderId="14" applyNumberFormat="0" applyFont="1" applyFill="1" applyBorder="1" applyAlignment="1" applyProtection="0">
      <alignment horizontal="center" vertical="bottom" wrapText="1"/>
    </xf>
    <xf numFmtId="49" fontId="7" fillId="2" borderId="22" applyNumberFormat="1" applyFont="1" applyFill="1" applyBorder="1" applyAlignment="1" applyProtection="0">
      <alignment horizontal="center" vertical="bottom" wrapText="1"/>
    </xf>
    <xf numFmtId="0" fontId="0" fillId="3" borderId="23" applyNumberFormat="0" applyFont="1" applyFill="1" applyBorder="1" applyAlignment="1" applyProtection="0">
      <alignment vertical="bottom"/>
    </xf>
    <xf numFmtId="0" fontId="0" fillId="3" borderId="24" applyNumberFormat="0" applyFont="1" applyFill="1" applyBorder="1" applyAlignment="1" applyProtection="0">
      <alignment vertical="bottom"/>
    </xf>
    <xf numFmtId="0" fontId="0" fillId="3" borderId="25" applyNumberFormat="0" applyFont="1" applyFill="1" applyBorder="1" applyAlignment="1" applyProtection="0">
      <alignment vertical="bottom"/>
    </xf>
    <xf numFmtId="0" fontId="0" fillId="3" borderId="26" applyNumberFormat="0" applyFont="1" applyFill="1" applyBorder="1" applyAlignment="1" applyProtection="0">
      <alignment vertical="bottom"/>
    </xf>
    <xf numFmtId="49" fontId="4" fillId="2" borderId="1" applyNumberFormat="1" applyFont="1" applyFill="1" applyBorder="1" applyAlignment="1" applyProtection="0">
      <alignment horizontal="center" vertical="bottom" wrapText="1"/>
    </xf>
    <xf numFmtId="49" fontId="4" fillId="2" borderId="2" applyNumberFormat="1" applyFont="1" applyFill="1" applyBorder="1" applyAlignment="1" applyProtection="0">
      <alignment horizontal="left" vertical="bottom" wrapText="1"/>
    </xf>
    <xf numFmtId="0" fontId="4" fillId="2" borderId="27" applyNumberFormat="0" applyFont="1" applyFill="1" applyBorder="1" applyAlignment="1" applyProtection="0">
      <alignment horizontal="center" vertical="bottom" wrapText="1"/>
    </xf>
    <xf numFmtId="49" fontId="4" fillId="2" borderId="28" applyNumberFormat="1" applyFont="1" applyFill="1" applyBorder="1" applyAlignment="1" applyProtection="0">
      <alignment horizontal="center" vertical="bottom" wrapText="1"/>
    </xf>
    <xf numFmtId="49" fontId="4" fillId="2" borderId="4" applyNumberFormat="1" applyFont="1" applyFill="1" applyBorder="1" applyAlignment="1" applyProtection="0">
      <alignment horizontal="center" vertical="bottom" wrapText="1"/>
    </xf>
    <xf numFmtId="49" fontId="4" fillId="2" borderId="5" applyNumberFormat="1" applyFont="1" applyFill="1" applyBorder="1" applyAlignment="1" applyProtection="0">
      <alignment vertical="bottom" wrapText="1"/>
    </xf>
    <xf numFmtId="49" fontId="4" fillId="2" borderId="6" applyNumberFormat="1" applyFont="1" applyFill="1" applyBorder="1" applyAlignment="1" applyProtection="0">
      <alignment vertical="bottom" wrapText="1"/>
    </xf>
    <xf numFmtId="49" fontId="4" fillId="2" borderId="7" applyNumberFormat="1" applyFont="1" applyFill="1" applyBorder="1" applyAlignment="1" applyProtection="0">
      <alignment vertical="bottom" wrapText="1"/>
    </xf>
    <xf numFmtId="49" fontId="4" fillId="2" borderId="29" applyNumberFormat="1" applyFont="1" applyFill="1" applyBorder="1" applyAlignment="1" applyProtection="0">
      <alignment horizontal="center" vertical="bottom" wrapText="1"/>
    </xf>
    <xf numFmtId="0" fontId="0" fillId="3" borderId="30" applyNumberFormat="0" applyFont="1" applyFill="1" applyBorder="1" applyAlignment="1" applyProtection="0">
      <alignment vertical="bottom"/>
    </xf>
    <xf numFmtId="0" fontId="0" fillId="3" borderId="31" applyNumberFormat="0" applyFont="1" applyFill="1" applyBorder="1" applyAlignment="1" applyProtection="0">
      <alignment vertical="bottom"/>
    </xf>
    <xf numFmtId="49" fontId="4" fillId="2" borderId="11" applyNumberFormat="1" applyFont="1" applyFill="1" applyBorder="1" applyAlignment="1" applyProtection="0">
      <alignment vertical="bottom" wrapText="1"/>
    </xf>
    <xf numFmtId="49" fontId="4" fillId="2" borderId="12" applyNumberFormat="1" applyFont="1" applyFill="1" applyBorder="1" applyAlignment="1" applyProtection="0">
      <alignment vertical="bottom" wrapText="1"/>
    </xf>
    <xf numFmtId="49" fontId="4" fillId="2" borderId="4" applyNumberFormat="1" applyFont="1" applyFill="1" applyBorder="1" applyAlignment="1" applyProtection="0">
      <alignment horizontal="right" vertical="bottom" wrapText="1"/>
    </xf>
    <xf numFmtId="49" fontId="4" fillId="2" borderId="14" applyNumberFormat="1" applyFont="1" applyFill="1" applyBorder="1" applyAlignment="1" applyProtection="0">
      <alignment horizontal="center" vertical="bottom" wrapText="1"/>
    </xf>
    <xf numFmtId="49" fontId="4" fillId="2" borderId="15" applyNumberFormat="1" applyFont="1" applyFill="1" applyBorder="1" applyAlignment="1" applyProtection="0">
      <alignment vertical="bottom" wrapText="1"/>
    </xf>
    <xf numFmtId="49" fontId="4" fillId="2" borderId="32" applyNumberFormat="1" applyFont="1" applyFill="1" applyBorder="1" applyAlignment="1" applyProtection="0">
      <alignment horizontal="center" vertical="bottom" wrapText="1"/>
    </xf>
    <xf numFmtId="49" fontId="4" fillId="2" borderId="33" applyNumberFormat="1" applyFont="1" applyFill="1" applyBorder="1" applyAlignment="1" applyProtection="0">
      <alignment horizontal="center" vertical="bottom" wrapText="1"/>
    </xf>
    <xf numFmtId="49" fontId="4" fillId="2" borderId="34" applyNumberFormat="1" applyFont="1" applyFill="1" applyBorder="1" applyAlignment="1" applyProtection="0">
      <alignment horizontal="center" vertical="bottom" wrapText="1"/>
    </xf>
    <xf numFmtId="49" fontId="4" fillId="2" borderId="35" applyNumberFormat="1" applyFont="1" applyFill="1" applyBorder="1" applyAlignment="1" applyProtection="0">
      <alignment horizontal="center" vertical="bottom" wrapText="1"/>
    </xf>
    <xf numFmtId="49" fontId="4" fillId="2" borderId="36" applyNumberFormat="1" applyFont="1" applyFill="1" applyBorder="1" applyAlignment="1" applyProtection="0">
      <alignment horizontal="center" vertical="bottom" wrapText="1"/>
    </xf>
    <xf numFmtId="49" fontId="0" fillId="4" borderId="37" applyNumberFormat="1" applyFont="1" applyFill="1" applyBorder="1" applyAlignment="1" applyProtection="0">
      <alignment horizontal="center" vertical="bottom"/>
    </xf>
    <xf numFmtId="49" fontId="0" fillId="4" borderId="38" applyNumberFormat="1" applyFont="1" applyFill="1" applyBorder="1" applyAlignment="1" applyProtection="0">
      <alignment horizontal="left" vertical="bottom"/>
    </xf>
    <xf numFmtId="49" fontId="0" fillId="5" borderId="39" applyNumberFormat="1" applyFont="1" applyFill="1" applyBorder="1" applyAlignment="1" applyProtection="0">
      <alignment horizontal="center" vertical="bottom"/>
    </xf>
    <xf numFmtId="49" fontId="0" fillId="5" borderId="40" applyNumberFormat="1" applyFont="1" applyFill="1" applyBorder="1" applyAlignment="1" applyProtection="0">
      <alignment horizontal="center" vertical="bottom"/>
    </xf>
    <xf numFmtId="49" fontId="0" fillId="5" borderId="41" applyNumberFormat="1" applyFont="1" applyFill="1" applyBorder="1" applyAlignment="1" applyProtection="0">
      <alignment horizontal="center" vertical="bottom"/>
    </xf>
    <xf numFmtId="1" fontId="0" fillId="5" borderId="4" applyNumberFormat="1" applyFont="1" applyFill="1" applyBorder="1" applyAlignment="1" applyProtection="0">
      <alignment horizontal="center" vertical="bottom"/>
    </xf>
    <xf numFmtId="1" fontId="8" fillId="6" borderId="4" applyNumberFormat="1" applyFont="1" applyFill="1" applyBorder="1" applyAlignment="1" applyProtection="0">
      <alignment horizontal="center" vertical="bottom"/>
    </xf>
    <xf numFmtId="1" fontId="9" fillId="7" borderId="4" applyNumberFormat="1" applyFont="1" applyFill="1" applyBorder="1" applyAlignment="1" applyProtection="0">
      <alignment horizontal="center" vertical="bottom"/>
    </xf>
    <xf numFmtId="0" fontId="0" fillId="5" borderId="42" applyNumberFormat="1" applyFont="1" applyFill="1" applyBorder="1" applyAlignment="1" applyProtection="0">
      <alignment vertical="bottom"/>
    </xf>
    <xf numFmtId="0" fontId="0" fillId="5" borderId="43" applyNumberFormat="1" applyFont="1" applyFill="1" applyBorder="1" applyAlignment="1" applyProtection="0">
      <alignment vertical="bottom"/>
    </xf>
    <xf numFmtId="0" fontId="0" fillId="5" borderId="44" applyNumberFormat="1" applyFont="1" applyFill="1" applyBorder="1" applyAlignment="1" applyProtection="0">
      <alignment vertical="bottom"/>
    </xf>
    <xf numFmtId="59" fontId="0" fillId="5" borderId="4" applyNumberFormat="1" applyFont="1" applyFill="1" applyBorder="1" applyAlignment="1" applyProtection="0">
      <alignment horizontal="center" vertical="bottom"/>
    </xf>
    <xf numFmtId="49" fontId="0" fillId="5" borderId="4" applyNumberFormat="1" applyFont="1" applyFill="1" applyBorder="1" applyAlignment="1" applyProtection="0">
      <alignment horizontal="center" vertical="bottom"/>
    </xf>
    <xf numFmtId="49" fontId="0" fillId="5" borderId="4" applyNumberFormat="1" applyFont="1" applyFill="1" applyBorder="1" applyAlignment="1" applyProtection="0">
      <alignment horizontal="center" vertical="bottom" wrapText="1"/>
    </xf>
    <xf numFmtId="0" fontId="0" fillId="5" borderId="4" applyNumberFormat="1" applyFont="1" applyFill="1" applyBorder="1" applyAlignment="1" applyProtection="0">
      <alignment horizontal="center" vertical="bottom"/>
    </xf>
    <xf numFmtId="9" fontId="0" fillId="5" borderId="4" applyNumberFormat="1" applyFont="1" applyFill="1" applyBorder="1" applyAlignment="1" applyProtection="0">
      <alignment horizontal="center" vertical="bottom"/>
    </xf>
    <xf numFmtId="9" fontId="0" fillId="5" borderId="45" applyNumberFormat="1" applyFont="1" applyFill="1" applyBorder="1" applyAlignment="1" applyProtection="0">
      <alignment horizontal="center" vertical="bottom"/>
    </xf>
    <xf numFmtId="49" fontId="0" fillId="8" borderId="46" applyNumberFormat="1" applyFont="1" applyFill="1" applyBorder="1" applyAlignment="1" applyProtection="0">
      <alignment horizontal="center" vertical="bottom"/>
    </xf>
    <xf numFmtId="2" fontId="0" fillId="8" borderId="47" applyNumberFormat="1" applyFont="1" applyFill="1" applyBorder="1" applyAlignment="1" applyProtection="0">
      <alignment horizontal="center" vertical="bottom"/>
    </xf>
    <xf numFmtId="2" fontId="10" fillId="6" borderId="48" applyNumberFormat="1" applyFont="1" applyFill="1" applyBorder="1" applyAlignment="1" applyProtection="0">
      <alignment horizontal="center" vertical="bottom"/>
    </xf>
    <xf numFmtId="2" fontId="0" fillId="5" borderId="49" applyNumberFormat="1" applyFont="1" applyFill="1" applyBorder="1" applyAlignment="1" applyProtection="0">
      <alignment vertical="bottom"/>
    </xf>
    <xf numFmtId="2" fontId="0" fillId="5" borderId="43" applyNumberFormat="1" applyFont="1" applyFill="1" applyBorder="1" applyAlignment="1" applyProtection="0">
      <alignment vertical="bottom"/>
    </xf>
    <xf numFmtId="2" fontId="0" fillId="5" borderId="50" applyNumberFormat="1" applyFont="1" applyFill="1" applyBorder="1" applyAlignment="1" applyProtection="0">
      <alignment vertical="bottom"/>
    </xf>
    <xf numFmtId="0" fontId="0" fillId="5" borderId="51" applyNumberFormat="1" applyFont="1" applyFill="1" applyBorder="1" applyAlignment="1" applyProtection="0">
      <alignment horizontal="center" vertical="bottom"/>
    </xf>
    <xf numFmtId="0" fontId="10" fillId="6" borderId="4" applyNumberFormat="1" applyFont="1" applyFill="1" applyBorder="1" applyAlignment="1" applyProtection="0">
      <alignment horizontal="center" vertical="bottom"/>
    </xf>
    <xf numFmtId="60" fontId="0" fillId="8" borderId="4" applyNumberFormat="1" applyFont="1" applyFill="1" applyBorder="1" applyAlignment="1" applyProtection="0">
      <alignment horizontal="right" vertical="bottom"/>
    </xf>
    <xf numFmtId="60" fontId="0" fillId="5" borderId="4" applyNumberFormat="1" applyFont="1" applyFill="1" applyBorder="1" applyAlignment="1" applyProtection="0">
      <alignment horizontal="right" vertical="bottom"/>
    </xf>
    <xf numFmtId="0" fontId="0" fillId="5" borderId="14" applyNumberFormat="1" applyFont="1" applyFill="1" applyBorder="1" applyAlignment="1" applyProtection="0">
      <alignment horizontal="center" vertical="bottom"/>
    </xf>
    <xf numFmtId="14" fontId="0" fillId="5" borderId="42" applyNumberFormat="1" applyFont="1" applyFill="1" applyBorder="1" applyAlignment="1" applyProtection="0">
      <alignment vertical="bottom"/>
    </xf>
    <xf numFmtId="14" fontId="0" fillId="5" borderId="43" applyNumberFormat="1" applyFont="1" applyFill="1" applyBorder="1" applyAlignment="1" applyProtection="0">
      <alignment vertical="bottom"/>
    </xf>
    <xf numFmtId="0" fontId="0" fillId="5" borderId="43" applyNumberFormat="0" applyFont="1" applyFill="1" applyBorder="1" applyAlignment="1" applyProtection="0">
      <alignment vertical="bottom"/>
    </xf>
    <xf numFmtId="0" fontId="0" fillId="5" borderId="52" applyNumberFormat="0" applyFont="1" applyFill="1" applyBorder="1" applyAlignment="1" applyProtection="0">
      <alignment vertical="bottom"/>
    </xf>
    <xf numFmtId="1" fontId="0" fillId="5" borderId="53" applyNumberFormat="1" applyFont="1" applyFill="1" applyBorder="1" applyAlignment="1" applyProtection="0">
      <alignment horizontal="center" vertical="bottom"/>
    </xf>
    <xf numFmtId="1" fontId="0" fillId="8" borderId="54" applyNumberFormat="1" applyFont="1" applyFill="1" applyBorder="1" applyAlignment="1" applyProtection="0">
      <alignment horizontal="center" vertical="bottom"/>
    </xf>
    <xf numFmtId="0" fontId="0" fillId="8" borderId="54" applyNumberFormat="1" applyFont="1" applyFill="1" applyBorder="1" applyAlignment="1" applyProtection="0">
      <alignment horizontal="center" vertical="bottom"/>
    </xf>
    <xf numFmtId="61" fontId="11" fillId="5" borderId="55" applyNumberFormat="1" applyFont="1" applyFill="1" applyBorder="1" applyAlignment="1" applyProtection="0">
      <alignment horizontal="center" vertical="bottom" wrapText="1"/>
    </xf>
    <xf numFmtId="61" fontId="12" fillId="6" borderId="56" applyNumberFormat="1" applyFont="1" applyFill="1" applyBorder="1" applyAlignment="1" applyProtection="0">
      <alignment horizontal="center" vertical="bottom"/>
    </xf>
    <xf numFmtId="0" fontId="0" fillId="5" borderId="54" applyNumberFormat="1" applyFont="1" applyFill="1" applyBorder="1" applyAlignment="1" applyProtection="0">
      <alignment horizontal="center" vertical="bottom"/>
    </xf>
    <xf numFmtId="49" fontId="0" fillId="4" borderId="40" applyNumberFormat="1" applyFont="1" applyFill="1" applyBorder="1" applyAlignment="1" applyProtection="0">
      <alignment horizontal="left" vertical="bottom"/>
    </xf>
    <xf numFmtId="1" fontId="9" fillId="5" borderId="4" applyNumberFormat="1" applyFont="1" applyFill="1" applyBorder="1" applyAlignment="1" applyProtection="0">
      <alignment horizontal="center" vertical="bottom"/>
    </xf>
    <xf numFmtId="0" fontId="0" fillId="9" borderId="57" applyNumberFormat="1" applyFont="1" applyFill="1" applyBorder="1" applyAlignment="1" applyProtection="0">
      <alignment vertical="bottom"/>
    </xf>
    <xf numFmtId="0" fontId="0" fillId="9" borderId="58" applyNumberFormat="1" applyFont="1" applyFill="1" applyBorder="1" applyAlignment="1" applyProtection="0">
      <alignment vertical="bottom"/>
    </xf>
    <xf numFmtId="0" fontId="0" fillId="9" borderId="59" applyNumberFormat="1" applyFont="1" applyFill="1" applyBorder="1" applyAlignment="1" applyProtection="0">
      <alignment vertical="bottom"/>
    </xf>
    <xf numFmtId="62" fontId="0" fillId="5" borderId="4" applyNumberFormat="1" applyFont="1" applyFill="1" applyBorder="1" applyAlignment="1" applyProtection="0">
      <alignment horizontal="center" vertical="bottom"/>
    </xf>
    <xf numFmtId="2" fontId="0" fillId="8" borderId="13" applyNumberFormat="1" applyFont="1" applyFill="1" applyBorder="1" applyAlignment="1" applyProtection="0">
      <alignment horizontal="center" vertical="bottom"/>
    </xf>
    <xf numFmtId="2" fontId="0" fillId="5" borderId="14" applyNumberFormat="1" applyFont="1" applyFill="1" applyBorder="1" applyAlignment="1" applyProtection="0">
      <alignment horizontal="center" vertical="bottom"/>
    </xf>
    <xf numFmtId="2" fontId="0" fillId="9" borderId="60" applyNumberFormat="1" applyFont="1" applyFill="1" applyBorder="1" applyAlignment="1" applyProtection="0">
      <alignment vertical="bottom"/>
    </xf>
    <xf numFmtId="2" fontId="0" fillId="9" borderId="58" applyNumberFormat="1" applyFont="1" applyFill="1" applyBorder="1" applyAlignment="1" applyProtection="0">
      <alignment vertical="bottom"/>
    </xf>
    <xf numFmtId="2" fontId="0" fillId="9" borderId="61" applyNumberFormat="1" applyFont="1" applyFill="1" applyBorder="1" applyAlignment="1" applyProtection="0">
      <alignment vertical="bottom"/>
    </xf>
    <xf numFmtId="0" fontId="0" fillId="8" borderId="51" applyNumberFormat="1" applyFont="1" applyFill="1" applyBorder="1" applyAlignment="1" applyProtection="0">
      <alignment horizontal="center" vertical="bottom"/>
    </xf>
    <xf numFmtId="14" fontId="0" fillId="9" borderId="57" applyNumberFormat="1" applyFont="1" applyFill="1" applyBorder="1" applyAlignment="1" applyProtection="0">
      <alignment vertical="bottom"/>
    </xf>
    <xf numFmtId="14" fontId="0" fillId="9" borderId="58" applyNumberFormat="1" applyFont="1" applyFill="1" applyBorder="1" applyAlignment="1" applyProtection="0">
      <alignment vertical="bottom"/>
    </xf>
    <xf numFmtId="0" fontId="0" fillId="9" borderId="58" applyNumberFormat="0" applyFont="1" applyFill="1" applyBorder="1" applyAlignment="1" applyProtection="0">
      <alignment vertical="bottom"/>
    </xf>
    <xf numFmtId="0" fontId="0" fillId="5" borderId="62" applyNumberFormat="0" applyFont="1" applyFill="1" applyBorder="1" applyAlignment="1" applyProtection="0">
      <alignment vertical="bottom"/>
    </xf>
    <xf numFmtId="1" fontId="0" fillId="5" borderId="63" applyNumberFormat="1" applyFont="1" applyFill="1" applyBorder="1" applyAlignment="1" applyProtection="0">
      <alignment horizontal="center" vertical="bottom"/>
    </xf>
    <xf numFmtId="1" fontId="0" fillId="10" borderId="64" applyNumberFormat="1" applyFont="1" applyFill="1" applyBorder="1" applyAlignment="1" applyProtection="0">
      <alignment horizontal="center" vertical="bottom"/>
    </xf>
    <xf numFmtId="0" fontId="0" fillId="10" borderId="64" applyNumberFormat="1" applyFont="1" applyFill="1" applyBorder="1" applyAlignment="1" applyProtection="0">
      <alignment horizontal="center" vertical="bottom"/>
    </xf>
    <xf numFmtId="61" fontId="11" fillId="8" borderId="65" applyNumberFormat="1" applyFont="1" applyFill="1" applyBorder="1" applyAlignment="1" applyProtection="0">
      <alignment horizontal="center" vertical="bottom" wrapText="1"/>
    </xf>
    <xf numFmtId="61" fontId="12" fillId="6" borderId="66" applyNumberFormat="1" applyFont="1" applyFill="1" applyBorder="1" applyAlignment="1" applyProtection="0">
      <alignment horizontal="center" vertical="bottom"/>
    </xf>
    <xf numFmtId="0" fontId="0" fillId="8" borderId="64" applyNumberFormat="1" applyFont="1" applyFill="1" applyBorder="1" applyAlignment="1" applyProtection="0">
      <alignment horizontal="center" vertical="bottom"/>
    </xf>
    <xf numFmtId="2" fontId="0" fillId="5" borderId="13" applyNumberFormat="1" applyFont="1" applyFill="1" applyBorder="1" applyAlignment="1" applyProtection="0">
      <alignment horizontal="center" vertical="bottom"/>
    </xf>
    <xf numFmtId="1" fontId="0" fillId="8" borderId="63" applyNumberFormat="1" applyFont="1" applyFill="1" applyBorder="1" applyAlignment="1" applyProtection="0">
      <alignment horizontal="center" vertical="bottom"/>
    </xf>
    <xf numFmtId="1" fontId="0" fillId="5" borderId="64" applyNumberFormat="1" applyFont="1" applyFill="1" applyBorder="1" applyAlignment="1" applyProtection="0">
      <alignment horizontal="center" vertical="bottom"/>
    </xf>
    <xf numFmtId="0" fontId="0" fillId="5" borderId="64" applyNumberFormat="1" applyFont="1" applyFill="1" applyBorder="1" applyAlignment="1" applyProtection="0">
      <alignment horizontal="center" vertical="bottom"/>
    </xf>
    <xf numFmtId="1" fontId="8" fillId="6" borderId="67" applyNumberFormat="1" applyFont="1" applyFill="1" applyBorder="1" applyAlignment="1" applyProtection="0">
      <alignment horizontal="center" vertical="bottom"/>
    </xf>
    <xf numFmtId="1" fontId="9" fillId="7" borderId="67" applyNumberFormat="1" applyFont="1" applyFill="1" applyBorder="1" applyAlignment="1" applyProtection="0">
      <alignment horizontal="center" vertical="bottom"/>
    </xf>
    <xf numFmtId="59" fontId="0" fillId="5" borderId="67" applyNumberFormat="1" applyFont="1" applyFill="1" applyBorder="1" applyAlignment="1" applyProtection="0">
      <alignment horizontal="center" vertical="bottom"/>
    </xf>
    <xf numFmtId="1" fontId="0" fillId="5" borderId="67" applyNumberFormat="1" applyFont="1" applyFill="1" applyBorder="1" applyAlignment="1" applyProtection="0">
      <alignment horizontal="center" vertical="bottom"/>
    </xf>
    <xf numFmtId="1" fontId="0" fillId="5" borderId="68" applyNumberFormat="1" applyFont="1" applyFill="1" applyBorder="1" applyAlignment="1" applyProtection="0">
      <alignment horizontal="center" vertical="bottom"/>
    </xf>
    <xf numFmtId="1" fontId="8" fillId="6" borderId="2" applyNumberFormat="1" applyFont="1" applyFill="1" applyBorder="1" applyAlignment="1" applyProtection="0">
      <alignment horizontal="center" vertical="bottom"/>
    </xf>
    <xf numFmtId="1" fontId="9" fillId="7" borderId="2" applyNumberFormat="1" applyFont="1" applyFill="1" applyBorder="1" applyAlignment="1" applyProtection="0">
      <alignment horizontal="center" vertical="bottom"/>
    </xf>
    <xf numFmtId="1" fontId="9" fillId="5" borderId="2" applyNumberFormat="1" applyFont="1" applyFill="1" applyBorder="1" applyAlignment="1" applyProtection="0">
      <alignment horizontal="center" vertical="bottom"/>
    </xf>
    <xf numFmtId="0" fontId="0" fillId="5" borderId="69" applyNumberFormat="1" applyFont="1" applyFill="1" applyBorder="1" applyAlignment="1" applyProtection="0">
      <alignment vertical="bottom"/>
    </xf>
    <xf numFmtId="0" fontId="0" fillId="5" borderId="70" applyNumberFormat="1" applyFont="1" applyFill="1" applyBorder="1" applyAlignment="1" applyProtection="0">
      <alignment vertical="bottom"/>
    </xf>
    <xf numFmtId="0" fontId="0" fillId="5" borderId="71" applyNumberFormat="1" applyFont="1" applyFill="1" applyBorder="1" applyAlignment="1" applyProtection="0">
      <alignment vertical="bottom"/>
    </xf>
    <xf numFmtId="59" fontId="0" fillId="5" borderId="2" applyNumberFormat="1" applyFont="1" applyFill="1" applyBorder="1" applyAlignment="1" applyProtection="0">
      <alignment horizontal="center" vertical="bottom"/>
    </xf>
    <xf numFmtId="1" fontId="0" fillId="5" borderId="2" applyNumberFormat="1" applyFont="1" applyFill="1" applyBorder="1" applyAlignment="1" applyProtection="0">
      <alignment horizontal="center" vertical="bottom"/>
    </xf>
    <xf numFmtId="59" fontId="0" fillId="5" borderId="72" applyNumberFormat="1" applyFont="1" applyFill="1" applyBorder="1" applyAlignment="1" applyProtection="0">
      <alignment horizontal="center" vertical="bottom"/>
    </xf>
    <xf numFmtId="49" fontId="0" fillId="5" borderId="3" applyNumberFormat="1" applyFont="1" applyFill="1" applyBorder="1" applyAlignment="1" applyProtection="0">
      <alignment horizontal="center" vertical="bottom"/>
    </xf>
    <xf numFmtId="2" fontId="10" fillId="6" borderId="14" applyNumberFormat="1" applyFont="1" applyFill="1" applyBorder="1" applyAlignment="1" applyProtection="0">
      <alignment horizontal="center" vertical="bottom"/>
    </xf>
    <xf numFmtId="2" fontId="0" fillId="5" borderId="73" applyNumberFormat="1" applyFont="1" applyFill="1" applyBorder="1" applyAlignment="1" applyProtection="0">
      <alignment vertical="bottom"/>
    </xf>
    <xf numFmtId="2" fontId="0" fillId="5" borderId="70" applyNumberFormat="1" applyFont="1" applyFill="1" applyBorder="1" applyAlignment="1" applyProtection="0">
      <alignment vertical="bottom"/>
    </xf>
    <xf numFmtId="2" fontId="0" fillId="5" borderId="74" applyNumberFormat="1" applyFont="1" applyFill="1" applyBorder="1" applyAlignment="1" applyProtection="0">
      <alignment vertical="bottom"/>
    </xf>
    <xf numFmtId="0" fontId="10" fillId="6" borderId="51" applyNumberFormat="1" applyFont="1" applyFill="1" applyBorder="1" applyAlignment="1" applyProtection="0">
      <alignment horizontal="center" vertical="bottom"/>
    </xf>
    <xf numFmtId="60" fontId="10" fillId="6" borderId="4" applyNumberFormat="1" applyFont="1" applyFill="1" applyBorder="1" applyAlignment="1" applyProtection="0">
      <alignment horizontal="right" vertical="bottom"/>
    </xf>
    <xf numFmtId="14" fontId="0" fillId="5" borderId="75" applyNumberFormat="1" applyFont="1" applyFill="1" applyBorder="1" applyAlignment="1" applyProtection="0">
      <alignment vertical="bottom"/>
    </xf>
    <xf numFmtId="14" fontId="0" fillId="5" borderId="70" applyNumberFormat="1" applyFont="1" applyFill="1" applyBorder="1" applyAlignment="1" applyProtection="0">
      <alignment vertical="bottom"/>
    </xf>
    <xf numFmtId="0" fontId="0" fillId="5" borderId="70" applyNumberFormat="0" applyFont="1" applyFill="1" applyBorder="1" applyAlignment="1" applyProtection="0">
      <alignment vertical="bottom"/>
    </xf>
    <xf numFmtId="61" fontId="11" fillId="10" borderId="65" applyNumberFormat="1" applyFont="1" applyFill="1" applyBorder="1" applyAlignment="1" applyProtection="0">
      <alignment horizontal="center" vertical="bottom" wrapText="1"/>
    </xf>
    <xf numFmtId="61" fontId="11" fillId="5" borderId="66" applyNumberFormat="1" applyFont="1" applyFill="1" applyBorder="1" applyAlignment="1" applyProtection="0">
      <alignment horizontal="center" vertical="bottom"/>
    </xf>
    <xf numFmtId="49" fontId="0" fillId="5" borderId="76" applyNumberFormat="1" applyFont="1" applyFill="1" applyBorder="1" applyAlignment="1" applyProtection="0">
      <alignment horizontal="center" vertical="bottom"/>
    </xf>
    <xf numFmtId="1" fontId="0" fillId="5" borderId="77" applyNumberFormat="1" applyFont="1" applyFill="1" applyBorder="1" applyAlignment="1" applyProtection="0">
      <alignment horizontal="center" vertical="bottom"/>
    </xf>
    <xf numFmtId="1" fontId="9" fillId="10" borderId="2" applyNumberFormat="1" applyFont="1" applyFill="1" applyBorder="1" applyAlignment="1" applyProtection="0">
      <alignment horizontal="center" vertical="bottom"/>
    </xf>
    <xf numFmtId="0" fontId="0" fillId="5" borderId="66" applyNumberFormat="1" applyFont="1" applyFill="1" applyBorder="1" applyAlignment="1" applyProtection="0">
      <alignment vertical="bottom"/>
    </xf>
    <xf numFmtId="0" fontId="0" fillId="5" borderId="64" applyNumberFormat="1" applyFont="1" applyFill="1" applyBorder="1" applyAlignment="1" applyProtection="0">
      <alignment vertical="bottom"/>
    </xf>
    <xf numFmtId="0" fontId="0" fillId="5" borderId="65" applyNumberFormat="1" applyFont="1" applyFill="1" applyBorder="1" applyAlignment="1" applyProtection="0">
      <alignment vertical="bottom"/>
    </xf>
    <xf numFmtId="49" fontId="0" fillId="5" borderId="77" applyNumberFormat="1" applyFont="1" applyFill="1" applyBorder="1" applyAlignment="1" applyProtection="0">
      <alignment horizontal="center" vertical="bottom"/>
    </xf>
    <xf numFmtId="2" fontId="0" fillId="5" borderId="63" applyNumberFormat="1" applyFont="1" applyFill="1" applyBorder="1" applyAlignment="1" applyProtection="0">
      <alignment vertical="bottom"/>
    </xf>
    <xf numFmtId="2" fontId="0" fillId="5" borderId="64" applyNumberFormat="1" applyFont="1" applyFill="1" applyBorder="1" applyAlignment="1" applyProtection="0">
      <alignment vertical="bottom"/>
    </xf>
    <xf numFmtId="2" fontId="0" fillId="5" borderId="52" applyNumberFormat="1" applyFont="1" applyFill="1" applyBorder="1" applyAlignment="1" applyProtection="0">
      <alignment vertical="bottom"/>
    </xf>
    <xf numFmtId="14" fontId="0" fillId="5" borderId="78" applyNumberFormat="1" applyFont="1" applyFill="1" applyBorder="1" applyAlignment="1" applyProtection="0">
      <alignment vertical="bottom"/>
    </xf>
    <xf numFmtId="14" fontId="0" fillId="5" borderId="64" applyNumberFormat="1" applyFont="1" applyFill="1" applyBorder="1" applyAlignment="1" applyProtection="0">
      <alignment vertical="bottom"/>
    </xf>
    <xf numFmtId="0" fontId="0" fillId="5" borderId="64" applyNumberFormat="0" applyFont="1" applyFill="1" applyBorder="1" applyAlignment="1" applyProtection="0">
      <alignment vertical="bottom"/>
    </xf>
    <xf numFmtId="1" fontId="0" fillId="10" borderId="63" applyNumberFormat="1" applyFont="1" applyFill="1" applyBorder="1" applyAlignment="1" applyProtection="0">
      <alignment horizontal="center" vertical="bottom"/>
    </xf>
    <xf numFmtId="61" fontId="11" fillId="8" borderId="64" applyNumberFormat="1" applyFont="1" applyFill="1" applyBorder="1" applyAlignment="1" applyProtection="0">
      <alignment horizontal="center" vertical="bottom" wrapText="1"/>
    </xf>
    <xf numFmtId="61" fontId="0" fillId="6" borderId="64" applyNumberFormat="1" applyFont="1" applyFill="1" applyBorder="1" applyAlignment="1" applyProtection="0">
      <alignment horizontal="center" vertical="top"/>
    </xf>
    <xf numFmtId="1" fontId="8" fillId="6" borderId="79" applyNumberFormat="1" applyFont="1" applyFill="1" applyBorder="1" applyAlignment="1" applyProtection="0">
      <alignment horizontal="center" vertical="bottom"/>
    </xf>
    <xf numFmtId="1" fontId="9" fillId="5" borderId="79" applyNumberFormat="1" applyFont="1" applyFill="1" applyBorder="1" applyAlignment="1" applyProtection="0">
      <alignment horizontal="center" vertical="bottom"/>
    </xf>
    <xf numFmtId="0" fontId="0" fillId="5" borderId="80" applyNumberFormat="1" applyFont="1" applyFill="1" applyBorder="1" applyAlignment="1" applyProtection="0">
      <alignment vertical="bottom"/>
    </xf>
    <xf numFmtId="0" fontId="0" fillId="5" borderId="81" applyNumberFormat="1" applyFont="1" applyFill="1" applyBorder="1" applyAlignment="1" applyProtection="0">
      <alignment vertical="bottom"/>
    </xf>
    <xf numFmtId="0" fontId="0" fillId="5" borderId="82" applyNumberFormat="1" applyFont="1" applyFill="1" applyBorder="1" applyAlignment="1" applyProtection="0">
      <alignment vertical="bottom"/>
    </xf>
    <xf numFmtId="59" fontId="0" fillId="5" borderId="79" applyNumberFormat="1" applyFont="1" applyFill="1" applyBorder="1" applyAlignment="1" applyProtection="0">
      <alignment horizontal="center" vertical="bottom"/>
    </xf>
    <xf numFmtId="62" fontId="0" fillId="5" borderId="79" applyNumberFormat="1" applyFont="1" applyFill="1" applyBorder="1" applyAlignment="1" applyProtection="0">
      <alignment horizontal="center" vertical="bottom"/>
    </xf>
    <xf numFmtId="1" fontId="0" fillId="5" borderId="79" applyNumberFormat="1" applyFont="1" applyFill="1" applyBorder="1" applyAlignment="1" applyProtection="0">
      <alignment horizontal="center" vertical="bottom"/>
    </xf>
    <xf numFmtId="2" fontId="0" fillId="5" borderId="83" applyNumberFormat="1" applyFont="1" applyFill="1" applyBorder="1" applyAlignment="1" applyProtection="0">
      <alignment vertical="bottom"/>
    </xf>
    <xf numFmtId="2" fontId="0" fillId="5" borderId="81" applyNumberFormat="1" applyFont="1" applyFill="1" applyBorder="1" applyAlignment="1" applyProtection="0">
      <alignment vertical="bottom"/>
    </xf>
    <xf numFmtId="2" fontId="0" fillId="5" borderId="84" applyNumberFormat="1" applyFont="1" applyFill="1" applyBorder="1" applyAlignment="1" applyProtection="0">
      <alignment vertical="bottom"/>
    </xf>
    <xf numFmtId="14" fontId="0" fillId="5" borderId="80" applyNumberFormat="1" applyFont="1" applyFill="1" applyBorder="1" applyAlignment="1" applyProtection="0">
      <alignment vertical="bottom"/>
    </xf>
    <xf numFmtId="14" fontId="0" fillId="5" borderId="81" applyNumberFormat="1" applyFont="1" applyFill="1" applyBorder="1" applyAlignment="1" applyProtection="0">
      <alignment vertical="bottom"/>
    </xf>
    <xf numFmtId="0" fontId="0" fillId="5" borderId="81" applyNumberFormat="0" applyFont="1" applyFill="1" applyBorder="1" applyAlignment="1" applyProtection="0">
      <alignment vertical="bottom"/>
    </xf>
    <xf numFmtId="1" fontId="10" fillId="6" borderId="63" applyNumberFormat="1" applyFont="1" applyFill="1" applyBorder="1" applyAlignment="1" applyProtection="0">
      <alignment horizontal="center" vertical="bottom"/>
    </xf>
    <xf numFmtId="1" fontId="0" fillId="8" borderId="64" applyNumberFormat="1" applyFont="1" applyFill="1" applyBorder="1" applyAlignment="1" applyProtection="0">
      <alignment horizontal="center" vertical="bottom"/>
    </xf>
    <xf numFmtId="60" fontId="0" fillId="10" borderId="4" applyNumberFormat="1" applyFont="1" applyFill="1" applyBorder="1" applyAlignment="1" applyProtection="0">
      <alignment horizontal="right" vertical="bottom"/>
    </xf>
    <xf numFmtId="61" fontId="11" fillId="5" borderId="65" applyNumberFormat="1" applyFont="1" applyFill="1" applyBorder="1" applyAlignment="1" applyProtection="0">
      <alignment horizontal="center" vertical="bottom" wrapText="1"/>
    </xf>
    <xf numFmtId="61" fontId="11" fillId="10" borderId="66" applyNumberFormat="1" applyFont="1" applyFill="1" applyBorder="1" applyAlignment="1" applyProtection="0">
      <alignment horizontal="center" vertical="bottom"/>
    </xf>
    <xf numFmtId="1" fontId="9" fillId="10" borderId="4" applyNumberFormat="1" applyFont="1" applyFill="1" applyBorder="1" applyAlignment="1" applyProtection="0">
      <alignment horizontal="center" vertical="bottom"/>
    </xf>
    <xf numFmtId="2" fontId="0" fillId="10" borderId="13" applyNumberFormat="1" applyFont="1" applyFill="1" applyBorder="1" applyAlignment="1" applyProtection="0">
      <alignment horizontal="center" vertical="bottom"/>
    </xf>
    <xf numFmtId="61" fontId="11" fillId="5" borderId="64" applyNumberFormat="1" applyFont="1" applyFill="1" applyBorder="1" applyAlignment="1" applyProtection="0">
      <alignment horizontal="center" vertical="bottom" wrapText="1"/>
    </xf>
    <xf numFmtId="61" fontId="0" fillId="7" borderId="64" applyNumberFormat="1" applyFont="1" applyFill="1" applyBorder="1" applyAlignment="1" applyProtection="0">
      <alignment horizontal="center" vertical="top"/>
    </xf>
    <xf numFmtId="0" fontId="10" fillId="6" borderId="64" applyNumberFormat="1" applyFont="1" applyFill="1" applyBorder="1" applyAlignment="1" applyProtection="0">
      <alignment horizontal="center" vertical="bottom"/>
    </xf>
    <xf numFmtId="0" fontId="0" fillId="5" borderId="85" applyNumberFormat="1" applyFont="1" applyFill="1" applyBorder="1" applyAlignment="1" applyProtection="0">
      <alignment vertical="bottom"/>
    </xf>
    <xf numFmtId="0" fontId="0" fillId="5" borderId="86" applyNumberFormat="1" applyFont="1" applyFill="1" applyBorder="1" applyAlignment="1" applyProtection="0">
      <alignment vertical="bottom"/>
    </xf>
    <xf numFmtId="0" fontId="0" fillId="5" borderId="87" applyNumberFormat="1" applyFont="1" applyFill="1" applyBorder="1" applyAlignment="1" applyProtection="0">
      <alignment vertical="bottom"/>
    </xf>
    <xf numFmtId="62" fontId="10" fillId="6" borderId="4" applyNumberFormat="1" applyFont="1" applyFill="1" applyBorder="1" applyAlignment="1" applyProtection="0">
      <alignment horizontal="center" vertical="bottom"/>
    </xf>
    <xf numFmtId="2" fontId="10" fillId="6" borderId="13" applyNumberFormat="1" applyFont="1" applyFill="1" applyBorder="1" applyAlignment="1" applyProtection="0">
      <alignment horizontal="center" vertical="bottom"/>
    </xf>
    <xf numFmtId="2" fontId="0" fillId="5" borderId="88" applyNumberFormat="1" applyFont="1" applyFill="1" applyBorder="1" applyAlignment="1" applyProtection="0">
      <alignment vertical="bottom"/>
    </xf>
    <xf numFmtId="2" fontId="0" fillId="5" borderId="86" applyNumberFormat="1" applyFont="1" applyFill="1" applyBorder="1" applyAlignment="1" applyProtection="0">
      <alignment vertical="bottom"/>
    </xf>
    <xf numFmtId="2" fontId="0" fillId="5" borderId="89" applyNumberFormat="1" applyFont="1" applyFill="1" applyBorder="1" applyAlignment="1" applyProtection="0">
      <alignment vertical="bottom"/>
    </xf>
    <xf numFmtId="14" fontId="0" fillId="5" borderId="85" applyNumberFormat="1" applyFont="1" applyFill="1" applyBorder="1" applyAlignment="1" applyProtection="0">
      <alignment vertical="bottom"/>
    </xf>
    <xf numFmtId="14" fontId="0" fillId="5" borderId="86" applyNumberFormat="1" applyFont="1" applyFill="1" applyBorder="1" applyAlignment="1" applyProtection="0">
      <alignment vertical="bottom"/>
    </xf>
    <xf numFmtId="0" fontId="0" fillId="5" borderId="86" applyNumberFormat="0" applyFont="1" applyFill="1" applyBorder="1" applyAlignment="1" applyProtection="0">
      <alignment vertical="bottom"/>
    </xf>
    <xf numFmtId="0" fontId="0" fillId="5" borderId="64" applyNumberFormat="0" applyFont="1" applyFill="1" applyBorder="1" applyAlignment="1" applyProtection="0">
      <alignment horizontal="center" vertical="bottom"/>
    </xf>
    <xf numFmtId="61" fontId="0" fillId="5" borderId="64" applyNumberFormat="1" applyFont="1" applyFill="1" applyBorder="1" applyAlignment="1" applyProtection="0">
      <alignment horizontal="center" vertical="top"/>
    </xf>
    <xf numFmtId="49" fontId="14" fillId="6" borderId="4" applyNumberFormat="1" applyFont="1" applyFill="1" applyBorder="1" applyAlignment="1" applyProtection="0">
      <alignment horizontal="center" vertical="bottom"/>
    </xf>
    <xf numFmtId="49" fontId="10" fillId="6" borderId="46" applyNumberFormat="1" applyFont="1" applyFill="1" applyBorder="1" applyAlignment="1" applyProtection="0">
      <alignment horizontal="center" vertical="bottom"/>
    </xf>
    <xf numFmtId="0" fontId="0" fillId="5" borderId="75" applyNumberFormat="1" applyFont="1" applyFill="1" applyBorder="1" applyAlignment="1" applyProtection="0">
      <alignment vertical="bottom"/>
    </xf>
    <xf numFmtId="0" fontId="0" fillId="5" borderId="90" applyNumberFormat="1" applyFont="1" applyFill="1" applyBorder="1" applyAlignment="1" applyProtection="0">
      <alignment vertical="bottom"/>
    </xf>
    <xf numFmtId="0" fontId="0" fillId="5" borderId="91" applyNumberFormat="1" applyFont="1" applyFill="1" applyBorder="1" applyAlignment="1" applyProtection="0">
      <alignment horizontal="center" vertical="bottom"/>
    </xf>
    <xf numFmtId="1" fontId="10" fillId="6" borderId="64" applyNumberFormat="1" applyFont="1" applyFill="1" applyBorder="1" applyAlignment="1" applyProtection="0">
      <alignment horizontal="center" vertical="bottom"/>
    </xf>
    <xf numFmtId="0" fontId="0" fillId="9" borderId="59" applyNumberFormat="0" applyFont="1" applyFill="1" applyBorder="1" applyAlignment="1" applyProtection="0">
      <alignment vertical="bottom"/>
    </xf>
    <xf numFmtId="0" fontId="10" fillId="6" borderId="92" applyNumberFormat="1" applyFont="1" applyFill="1" applyBorder="1" applyAlignment="1" applyProtection="0">
      <alignment horizontal="center" vertical="bottom"/>
    </xf>
    <xf numFmtId="0" fontId="10" fillId="6" borderId="93" applyNumberFormat="1" applyFont="1" applyFill="1" applyBorder="1" applyAlignment="1" applyProtection="0">
      <alignment horizontal="center" vertical="bottom"/>
    </xf>
    <xf numFmtId="60" fontId="10" fillId="6" borderId="94" applyNumberFormat="1" applyFont="1" applyFill="1" applyBorder="1" applyAlignment="1" applyProtection="0">
      <alignment horizontal="right" vertical="bottom"/>
    </xf>
    <xf numFmtId="61" fontId="12" fillId="6" borderId="65" applyNumberFormat="1" applyFont="1" applyFill="1" applyBorder="1" applyAlignment="1" applyProtection="0">
      <alignment horizontal="center" vertical="bottom" wrapText="1"/>
    </xf>
    <xf numFmtId="49" fontId="0" fillId="5" borderId="40" applyNumberFormat="1" applyFont="1" applyFill="1" applyBorder="1" applyAlignment="1" applyProtection="0">
      <alignment horizontal="left" vertical="bottom"/>
    </xf>
    <xf numFmtId="49" fontId="0" fillId="4" borderId="95" applyNumberFormat="1" applyFont="1" applyFill="1" applyBorder="1" applyAlignment="1" applyProtection="0">
      <alignment horizontal="center" vertical="bottom"/>
    </xf>
    <xf numFmtId="49" fontId="0" fillId="4" borderId="96" applyNumberFormat="1" applyFont="1" applyFill="1" applyBorder="1" applyAlignment="1" applyProtection="0">
      <alignment horizontal="left" vertical="bottom"/>
    </xf>
    <xf numFmtId="49" fontId="0" fillId="5" borderId="97" applyNumberFormat="1" applyFont="1" applyFill="1" applyBorder="1" applyAlignment="1" applyProtection="0">
      <alignment horizontal="center" vertical="bottom"/>
    </xf>
    <xf numFmtId="49" fontId="0" fillId="5" borderId="96" applyNumberFormat="1" applyFont="1" applyFill="1" applyBorder="1" applyAlignment="1" applyProtection="0">
      <alignment horizontal="center" vertical="bottom"/>
    </xf>
    <xf numFmtId="49" fontId="0" fillId="5" borderId="98" applyNumberFormat="1" applyFont="1" applyFill="1" applyBorder="1" applyAlignment="1" applyProtection="0">
      <alignment horizontal="center" vertical="bottom"/>
    </xf>
    <xf numFmtId="1" fontId="0" fillId="5" borderId="99" applyNumberFormat="1" applyFont="1" applyFill="1" applyBorder="1" applyAlignment="1" applyProtection="0">
      <alignment horizontal="center" vertical="bottom"/>
    </xf>
    <xf numFmtId="49" fontId="14" fillId="6" borderId="99" applyNumberFormat="1" applyFont="1" applyFill="1" applyBorder="1" applyAlignment="1" applyProtection="0">
      <alignment horizontal="center" vertical="bottom"/>
    </xf>
    <xf numFmtId="1" fontId="9" fillId="7" borderId="99" applyNumberFormat="1" applyFont="1" applyFill="1" applyBorder="1" applyAlignment="1" applyProtection="0">
      <alignment horizontal="center" vertical="bottom"/>
    </xf>
    <xf numFmtId="1" fontId="8" fillId="6" borderId="99" applyNumberFormat="1" applyFont="1" applyFill="1" applyBorder="1" applyAlignment="1" applyProtection="0">
      <alignment horizontal="center" vertical="bottom"/>
    </xf>
    <xf numFmtId="1" fontId="9" fillId="10" borderId="99" applyNumberFormat="1" applyFont="1" applyFill="1" applyBorder="1" applyAlignment="1" applyProtection="0">
      <alignment horizontal="center" vertical="bottom"/>
    </xf>
    <xf numFmtId="59" fontId="10" fillId="6" borderId="99" applyNumberFormat="1" applyFont="1" applyFill="1" applyBorder="1" applyAlignment="1" applyProtection="0">
      <alignment horizontal="center" vertical="bottom"/>
    </xf>
    <xf numFmtId="62" fontId="0" fillId="5" borderId="99" applyNumberFormat="1" applyFont="1" applyFill="1" applyBorder="1" applyAlignment="1" applyProtection="0">
      <alignment horizontal="center" vertical="bottom"/>
    </xf>
    <xf numFmtId="59" fontId="0" fillId="5" borderId="99" applyNumberFormat="1" applyFont="1" applyFill="1" applyBorder="1" applyAlignment="1" applyProtection="0">
      <alignment horizontal="center" vertical="bottom"/>
    </xf>
    <xf numFmtId="49" fontId="0" fillId="5" borderId="99" applyNumberFormat="1" applyFont="1" applyFill="1" applyBorder="1" applyAlignment="1" applyProtection="0">
      <alignment horizontal="center" vertical="bottom"/>
    </xf>
    <xf numFmtId="49" fontId="0" fillId="5" borderId="99" applyNumberFormat="1" applyFont="1" applyFill="1" applyBorder="1" applyAlignment="1" applyProtection="0">
      <alignment horizontal="center" vertical="bottom" wrapText="1"/>
    </xf>
    <xf numFmtId="0" fontId="0" fillId="5" borderId="99" applyNumberFormat="1" applyFont="1" applyFill="1" applyBorder="1" applyAlignment="1" applyProtection="0">
      <alignment horizontal="center" vertical="bottom"/>
    </xf>
    <xf numFmtId="9" fontId="0" fillId="5" borderId="99" applyNumberFormat="1" applyFont="1" applyFill="1" applyBorder="1" applyAlignment="1" applyProtection="0">
      <alignment horizontal="center" vertical="bottom"/>
    </xf>
    <xf numFmtId="9" fontId="0" fillId="5" borderId="100" applyNumberFormat="1" applyFont="1" applyFill="1" applyBorder="1" applyAlignment="1" applyProtection="0">
      <alignment horizontal="center" vertical="bottom"/>
    </xf>
    <xf numFmtId="2" fontId="0" fillId="8" borderId="101" applyNumberFormat="1" applyFont="1" applyFill="1" applyBorder="1" applyAlignment="1" applyProtection="0">
      <alignment horizontal="center" vertical="bottom"/>
    </xf>
    <xf numFmtId="2" fontId="0" fillId="8" borderId="102" applyNumberFormat="1" applyFont="1" applyFill="1" applyBorder="1" applyAlignment="1" applyProtection="0">
      <alignment horizontal="center" vertical="bottom"/>
    </xf>
    <xf numFmtId="0" fontId="10" fillId="6" borderId="103" applyNumberFormat="1" applyFont="1" applyFill="1" applyBorder="1" applyAlignment="1" applyProtection="0">
      <alignment horizontal="center" vertical="bottom"/>
    </xf>
    <xf numFmtId="0" fontId="10" fillId="6" borderId="99" applyNumberFormat="1" applyFont="1" applyFill="1" applyBorder="1" applyAlignment="1" applyProtection="0">
      <alignment horizontal="center" vertical="bottom"/>
    </xf>
    <xf numFmtId="60" fontId="10" fillId="6" borderId="99" applyNumberFormat="1" applyFont="1" applyFill="1" applyBorder="1" applyAlignment="1" applyProtection="0">
      <alignment horizontal="right" vertical="bottom"/>
    </xf>
    <xf numFmtId="0" fontId="0" fillId="5" borderId="102" applyNumberFormat="1" applyFont="1" applyFill="1" applyBorder="1" applyAlignment="1" applyProtection="0">
      <alignment horizontal="center" vertical="bottom"/>
    </xf>
    <xf numFmtId="49" fontId="0" fillId="9" borderId="58" applyNumberFormat="1" applyFont="1" applyFill="1" applyBorder="1" applyAlignment="1" applyProtection="0">
      <alignment vertical="bottom"/>
    </xf>
    <xf numFmtId="1" fontId="0" fillId="8" borderId="104" applyNumberFormat="1" applyFont="1" applyFill="1" applyBorder="1" applyAlignment="1" applyProtection="0">
      <alignment horizontal="center" vertical="bottom"/>
    </xf>
    <xf numFmtId="1" fontId="0" fillId="5" borderId="105" applyNumberFormat="1" applyFont="1" applyFill="1" applyBorder="1" applyAlignment="1" applyProtection="0">
      <alignment horizontal="center" vertical="bottom"/>
    </xf>
    <xf numFmtId="0" fontId="0" fillId="5" borderId="105" applyNumberFormat="1" applyFont="1" applyFill="1" applyBorder="1" applyAlignment="1" applyProtection="0">
      <alignment horizontal="center" vertical="bottom"/>
    </xf>
    <xf numFmtId="61" fontId="11" fillId="8" borderId="106" applyNumberFormat="1" applyFont="1" applyFill="1" applyBorder="1" applyAlignment="1" applyProtection="0">
      <alignment horizontal="center" vertical="bottom" wrapText="1"/>
    </xf>
    <xf numFmtId="61" fontId="12" fillId="6" borderId="107" applyNumberFormat="1" applyFont="1" applyFill="1" applyBorder="1" applyAlignment="1" applyProtection="0">
      <alignment horizontal="center" vertical="bottom"/>
    </xf>
    <xf numFmtId="49" fontId="0" fillId="4" borderId="108" applyNumberFormat="1" applyFont="1" applyFill="1" applyBorder="1" applyAlignment="1" applyProtection="0">
      <alignment horizontal="center" vertical="bottom"/>
    </xf>
    <xf numFmtId="49" fontId="0" fillId="4" borderId="108" applyNumberFormat="1" applyFont="1" applyFill="1" applyBorder="1" applyAlignment="1" applyProtection="0">
      <alignment horizontal="left" vertical="bottom"/>
    </xf>
    <xf numFmtId="49" fontId="0" fillId="5" borderId="109" applyNumberFormat="1" applyFont="1" applyFill="1" applyBorder="1" applyAlignment="1" applyProtection="0">
      <alignment horizontal="center" vertical="bottom"/>
    </xf>
    <xf numFmtId="49" fontId="0" fillId="5" borderId="110" applyNumberFormat="1" applyFont="1" applyFill="1" applyBorder="1" applyAlignment="1" applyProtection="0">
      <alignment horizontal="center" vertical="bottom"/>
    </xf>
    <xf numFmtId="49" fontId="0" fillId="5" borderId="111" applyNumberFormat="1" applyFont="1" applyFill="1" applyBorder="1" applyAlignment="1" applyProtection="0">
      <alignment horizontal="center" vertical="bottom"/>
    </xf>
    <xf numFmtId="1" fontId="0" fillId="5" borderId="112" applyNumberFormat="1" applyFont="1" applyFill="1" applyBorder="1" applyAlignment="1" applyProtection="0">
      <alignment horizontal="center" vertical="bottom"/>
    </xf>
    <xf numFmtId="49" fontId="14" fillId="6" borderId="112" applyNumberFormat="1" applyFont="1" applyFill="1" applyBorder="1" applyAlignment="1" applyProtection="0">
      <alignment horizontal="center" vertical="bottom"/>
    </xf>
    <xf numFmtId="0" fontId="0" fillId="5" borderId="112" applyNumberFormat="0" applyFont="1" applyFill="1" applyBorder="1" applyAlignment="1" applyProtection="0">
      <alignment vertical="bottom"/>
    </xf>
    <xf numFmtId="0" fontId="0" fillId="5" borderId="75" applyNumberFormat="0" applyFont="1" applyFill="1" applyBorder="1" applyAlignment="1" applyProtection="0">
      <alignment vertical="bottom"/>
    </xf>
    <xf numFmtId="0" fontId="0" fillId="5" borderId="90" applyNumberFormat="0" applyFont="1" applyFill="1" applyBorder="1" applyAlignment="1" applyProtection="0">
      <alignment vertical="bottom"/>
    </xf>
    <xf numFmtId="49" fontId="0" fillId="5" borderId="112" applyNumberFormat="1" applyFont="1" applyFill="1" applyBorder="1" applyAlignment="1" applyProtection="0">
      <alignment horizontal="center" vertical="bottom" wrapText="1"/>
    </xf>
    <xf numFmtId="49" fontId="0" fillId="5" borderId="112" applyNumberFormat="1" applyFont="1" applyFill="1" applyBorder="1" applyAlignment="1" applyProtection="0">
      <alignment horizontal="center" vertical="bottom"/>
    </xf>
    <xf numFmtId="0" fontId="0" fillId="5" borderId="112" applyNumberFormat="1" applyFont="1" applyFill="1" applyBorder="1" applyAlignment="1" applyProtection="0">
      <alignment horizontal="center" vertical="bottom"/>
    </xf>
    <xf numFmtId="9" fontId="0" fillId="5" borderId="112" applyNumberFormat="1" applyFont="1" applyFill="1" applyBorder="1" applyAlignment="1" applyProtection="0">
      <alignment horizontal="center" vertical="bottom"/>
    </xf>
    <xf numFmtId="9" fontId="0" fillId="5" borderId="113" applyNumberFormat="1" applyFont="1" applyFill="1" applyBorder="1" applyAlignment="1" applyProtection="0">
      <alignment horizontal="center" vertical="bottom"/>
    </xf>
    <xf numFmtId="49" fontId="10" fillId="6" borderId="114" applyNumberFormat="1" applyFont="1" applyFill="1" applyBorder="1" applyAlignment="1" applyProtection="0">
      <alignment horizontal="center" vertical="bottom"/>
    </xf>
    <xf numFmtId="2" fontId="10" fillId="6" borderId="115" applyNumberFormat="1" applyFont="1" applyFill="1" applyBorder="1" applyAlignment="1" applyProtection="0">
      <alignment horizontal="center" vertical="bottom"/>
    </xf>
    <xf numFmtId="2" fontId="10" fillId="6" borderId="116" applyNumberFormat="1" applyFont="1" applyFill="1" applyBorder="1" applyAlignment="1" applyProtection="0">
      <alignment horizontal="center" vertical="bottom"/>
    </xf>
    <xf numFmtId="0" fontId="10" fillId="6" borderId="117" applyNumberFormat="1" applyFont="1" applyFill="1" applyBorder="1" applyAlignment="1" applyProtection="0">
      <alignment horizontal="center" vertical="bottom"/>
    </xf>
    <xf numFmtId="0" fontId="10" fillId="6" borderId="118" applyNumberFormat="1" applyFont="1" applyFill="1" applyBorder="1" applyAlignment="1" applyProtection="0">
      <alignment horizontal="center" vertical="bottom"/>
    </xf>
    <xf numFmtId="60" fontId="10" fillId="6" borderId="119" applyNumberFormat="1" applyFont="1" applyFill="1" applyBorder="1" applyAlignment="1" applyProtection="0">
      <alignment horizontal="right" vertical="bottom"/>
    </xf>
    <xf numFmtId="60" fontId="10" fillId="6" borderId="112" applyNumberFormat="1" applyFont="1" applyFill="1" applyBorder="1" applyAlignment="1" applyProtection="0">
      <alignment horizontal="right" vertical="bottom"/>
    </xf>
    <xf numFmtId="0" fontId="10" fillId="6" borderId="112" applyNumberFormat="1" applyFont="1" applyFill="1" applyBorder="1" applyAlignment="1" applyProtection="0">
      <alignment horizontal="center" vertical="bottom"/>
    </xf>
    <xf numFmtId="0" fontId="0" fillId="5" borderId="120" applyNumberFormat="0" applyFont="1" applyFill="1" applyBorder="1" applyAlignment="1" applyProtection="0">
      <alignment vertical="bottom"/>
    </xf>
    <xf numFmtId="1" fontId="10" fillId="6" borderId="121" applyNumberFormat="1" applyFont="1" applyFill="1" applyBorder="1" applyAlignment="1" applyProtection="0">
      <alignment horizontal="center" vertical="bottom"/>
    </xf>
    <xf numFmtId="1" fontId="0" fillId="5" borderId="122" applyNumberFormat="1" applyFont="1" applyFill="1" applyBorder="1" applyAlignment="1" applyProtection="0">
      <alignment horizontal="center" vertical="bottom"/>
    </xf>
    <xf numFmtId="0" fontId="0" fillId="5" borderId="122" applyNumberFormat="1" applyFont="1" applyFill="1" applyBorder="1" applyAlignment="1" applyProtection="0">
      <alignment horizontal="center" vertical="bottom"/>
    </xf>
    <xf numFmtId="61" fontId="11" fillId="8" borderId="123" applyNumberFormat="1" applyFont="1" applyFill="1" applyBorder="1" applyAlignment="1" applyProtection="0">
      <alignment horizontal="center" vertical="bottom" wrapText="1"/>
    </xf>
    <xf numFmtId="61" fontId="12" fillId="6" borderId="124" applyNumberFormat="1" applyFont="1" applyFill="1" applyBorder="1" applyAlignment="1" applyProtection="0">
      <alignment horizontal="center" vertical="bottom"/>
    </xf>
    <xf numFmtId="0" fontId="0" fillId="5" borderId="125" applyNumberFormat="1" applyFont="1" applyFill="1" applyBorder="1" applyAlignment="1" applyProtection="0">
      <alignment horizontal="center" vertical="bottom"/>
    </xf>
    <xf numFmtId="49" fontId="0" fillId="4" borderId="126" applyNumberFormat="1" applyFont="1" applyFill="1" applyBorder="1" applyAlignment="1" applyProtection="0">
      <alignment horizontal="center" vertical="bottom"/>
    </xf>
    <xf numFmtId="49" fontId="0" fillId="4" borderId="127" applyNumberFormat="1" applyFont="1" applyFill="1" applyBorder="1" applyAlignment="1" applyProtection="0">
      <alignment horizontal="left" vertical="bottom"/>
    </xf>
    <xf numFmtId="49" fontId="0" fillId="5" borderId="128" applyNumberFormat="1" applyFont="1" applyFill="1" applyBorder="1" applyAlignment="1" applyProtection="0">
      <alignment horizontal="center" vertical="bottom"/>
    </xf>
    <xf numFmtId="49" fontId="0" fillId="5" borderId="127" applyNumberFormat="1" applyFont="1" applyFill="1" applyBorder="1" applyAlignment="1" applyProtection="0">
      <alignment horizontal="center" vertical="bottom"/>
    </xf>
    <xf numFmtId="49" fontId="0" fillId="5" borderId="129" applyNumberFormat="1" applyFont="1" applyFill="1" applyBorder="1" applyAlignment="1" applyProtection="0">
      <alignment horizontal="center" vertical="bottom"/>
    </xf>
    <xf numFmtId="1" fontId="0" fillId="5" borderId="130" applyNumberFormat="1" applyFont="1" applyFill="1" applyBorder="1" applyAlignment="1" applyProtection="0">
      <alignment horizontal="center" vertical="bottom"/>
    </xf>
    <xf numFmtId="1" fontId="8" fillId="6" borderId="130" applyNumberFormat="1" applyFont="1" applyFill="1" applyBorder="1" applyAlignment="1" applyProtection="0">
      <alignment horizontal="center" vertical="bottom"/>
    </xf>
    <xf numFmtId="1" fontId="9" fillId="7" borderId="130" applyNumberFormat="1" applyFont="1" applyFill="1" applyBorder="1" applyAlignment="1" applyProtection="0">
      <alignment horizontal="center" vertical="bottom"/>
    </xf>
    <xf numFmtId="1" fontId="9" fillId="5" borderId="130" applyNumberFormat="1" applyFont="1" applyFill="1" applyBorder="1" applyAlignment="1" applyProtection="0">
      <alignment horizontal="center" vertical="bottom"/>
    </xf>
    <xf numFmtId="0" fontId="0" fillId="5" borderId="78" applyNumberFormat="1" applyFont="1" applyFill="1" applyBorder="1" applyAlignment="1" applyProtection="0">
      <alignment vertical="bottom"/>
    </xf>
    <xf numFmtId="0" fontId="0" fillId="5" borderId="120" applyNumberFormat="1" applyFont="1" applyFill="1" applyBorder="1" applyAlignment="1" applyProtection="0">
      <alignment vertical="bottom"/>
    </xf>
    <xf numFmtId="59" fontId="0" fillId="5" borderId="130" applyNumberFormat="1" applyFont="1" applyFill="1" applyBorder="1" applyAlignment="1" applyProtection="0">
      <alignment horizontal="center" vertical="bottom"/>
    </xf>
    <xf numFmtId="62" fontId="0" fillId="5" borderId="130" applyNumberFormat="1" applyFont="1" applyFill="1" applyBorder="1" applyAlignment="1" applyProtection="0">
      <alignment horizontal="center" vertical="bottom"/>
    </xf>
    <xf numFmtId="49" fontId="0" fillId="5" borderId="130" applyNumberFormat="1" applyFont="1" applyFill="1" applyBorder="1" applyAlignment="1" applyProtection="0">
      <alignment horizontal="center" vertical="bottom"/>
    </xf>
    <xf numFmtId="49" fontId="0" fillId="5" borderId="130" applyNumberFormat="1" applyFont="1" applyFill="1" applyBorder="1" applyAlignment="1" applyProtection="0">
      <alignment horizontal="center" vertical="bottom" wrapText="1"/>
    </xf>
    <xf numFmtId="0" fontId="0" fillId="5" borderId="130" applyNumberFormat="1" applyFont="1" applyFill="1" applyBorder="1" applyAlignment="1" applyProtection="0">
      <alignment horizontal="center" vertical="bottom"/>
    </xf>
    <xf numFmtId="9" fontId="0" fillId="5" borderId="130" applyNumberFormat="1" applyFont="1" applyFill="1" applyBorder="1" applyAlignment="1" applyProtection="0">
      <alignment horizontal="center" vertical="bottom"/>
    </xf>
    <xf numFmtId="9" fontId="0" fillId="5" borderId="131" applyNumberFormat="1" applyFont="1" applyFill="1" applyBorder="1" applyAlignment="1" applyProtection="0">
      <alignment horizontal="center" vertical="bottom"/>
    </xf>
    <xf numFmtId="2" fontId="0" fillId="5" borderId="132" applyNumberFormat="1" applyFont="1" applyFill="1" applyBorder="1" applyAlignment="1" applyProtection="0">
      <alignment horizontal="center" vertical="bottom"/>
    </xf>
    <xf numFmtId="2" fontId="0" fillId="8" borderId="133" applyNumberFormat="1" applyFont="1" applyFill="1" applyBorder="1" applyAlignment="1" applyProtection="0">
      <alignment horizontal="center" vertical="bottom"/>
    </xf>
    <xf numFmtId="0" fontId="10" fillId="6" borderId="134" applyNumberFormat="1" applyFont="1" applyFill="1" applyBorder="1" applyAlignment="1" applyProtection="0">
      <alignment horizontal="center" vertical="bottom"/>
    </xf>
    <xf numFmtId="60" fontId="0" fillId="5" borderId="130" applyNumberFormat="1" applyFont="1" applyFill="1" applyBorder="1" applyAlignment="1" applyProtection="0">
      <alignment horizontal="right" vertical="bottom"/>
    </xf>
    <xf numFmtId="0" fontId="0" fillId="5" borderId="133" applyNumberFormat="1" applyFont="1" applyFill="1" applyBorder="1" applyAlignment="1" applyProtection="0">
      <alignment horizontal="center" vertical="bottom"/>
    </xf>
    <xf numFmtId="1" fontId="0" fillId="10" borderId="135" applyNumberFormat="1" applyFont="1" applyFill="1" applyBorder="1" applyAlignment="1" applyProtection="0">
      <alignment horizontal="center" vertical="bottom"/>
    </xf>
    <xf numFmtId="1" fontId="0" fillId="5" borderId="136" applyNumberFormat="1" applyFont="1" applyFill="1" applyBorder="1" applyAlignment="1" applyProtection="0">
      <alignment horizontal="center" vertical="bottom"/>
    </xf>
    <xf numFmtId="0" fontId="0" fillId="10" borderId="136" applyNumberFormat="1" applyFont="1" applyFill="1" applyBorder="1" applyAlignment="1" applyProtection="0">
      <alignment horizontal="center" vertical="bottom"/>
    </xf>
    <xf numFmtId="61" fontId="11" fillId="5" borderId="136" applyNumberFormat="1" applyFont="1" applyFill="1" applyBorder="1" applyAlignment="1" applyProtection="0">
      <alignment horizontal="center" vertical="bottom" wrapText="1"/>
    </xf>
    <xf numFmtId="61" fontId="0" fillId="7" borderId="136" applyNumberFormat="1" applyFont="1" applyFill="1" applyBorder="1" applyAlignment="1" applyProtection="0">
      <alignment horizontal="center" vertical="top"/>
    </xf>
    <xf numFmtId="0" fontId="0" fillId="5" borderId="136" applyNumberFormat="1" applyFont="1" applyFill="1" applyBorder="1" applyAlignment="1" applyProtection="0">
      <alignment horizontal="center" vertical="bottom"/>
    </xf>
    <xf numFmtId="2" fontId="0" fillId="8" borderId="14" applyNumberFormat="1" applyFont="1" applyFill="1" applyBorder="1" applyAlignment="1" applyProtection="0">
      <alignment horizontal="center" vertical="bottom"/>
    </xf>
    <xf numFmtId="61" fontId="0" fillId="8" borderId="64" applyNumberFormat="1" applyFont="1" applyFill="1" applyBorder="1" applyAlignment="1" applyProtection="0">
      <alignment horizontal="center" vertical="top"/>
    </xf>
    <xf numFmtId="0" fontId="0" fillId="10" borderId="51" applyNumberFormat="1" applyFont="1" applyFill="1" applyBorder="1" applyAlignment="1" applyProtection="0">
      <alignment horizontal="center" vertical="bottom"/>
    </xf>
    <xf numFmtId="59" fontId="0" fillId="10" borderId="4" applyNumberFormat="1" applyFont="1" applyFill="1" applyBorder="1" applyAlignment="1" applyProtection="0">
      <alignment horizontal="center" vertical="bottom"/>
    </xf>
    <xf numFmtId="61" fontId="11" fillId="10" borderId="64" applyNumberFormat="1" applyFont="1" applyFill="1" applyBorder="1" applyAlignment="1" applyProtection="0">
      <alignment horizontal="center" vertical="bottom" wrapText="1"/>
    </xf>
    <xf numFmtId="0" fontId="0" fillId="5" borderId="137" applyNumberFormat="0" applyFont="1" applyFill="1" applyBorder="1" applyAlignment="1" applyProtection="0">
      <alignment vertical="bottom"/>
    </xf>
    <xf numFmtId="1" fontId="0" fillId="5" borderId="78" applyNumberFormat="1" applyFont="1" applyFill="1" applyBorder="1" applyAlignment="1" applyProtection="0">
      <alignment horizontal="center" vertical="bottom"/>
    </xf>
    <xf numFmtId="61" fontId="12" fillId="6" borderId="64" applyNumberFormat="1" applyFont="1" applyFill="1" applyBorder="1" applyAlignment="1" applyProtection="0">
      <alignment horizontal="center" vertical="bottom" wrapText="1"/>
    </xf>
    <xf numFmtId="61" fontId="10" fillId="6" borderId="64" applyNumberFormat="1" applyFont="1" applyFill="1" applyBorder="1" applyAlignment="1" applyProtection="0">
      <alignment horizontal="center" vertical="top"/>
    </xf>
    <xf numFmtId="0" fontId="9" fillId="5" borderId="4" applyNumberFormat="1" applyFont="1" applyFill="1" applyBorder="1" applyAlignment="1" applyProtection="0">
      <alignment horizontal="center" vertical="bottom"/>
    </xf>
    <xf numFmtId="2" fontId="0" fillId="8" borderId="30" applyNumberFormat="1" applyFont="1" applyFill="1" applyBorder="1" applyAlignment="1" applyProtection="0">
      <alignment horizontal="center" vertical="bottom"/>
    </xf>
    <xf numFmtId="2" fontId="0" fillId="8" borderId="138" applyNumberFormat="1" applyFont="1" applyFill="1" applyBorder="1" applyAlignment="1" applyProtection="0">
      <alignment horizontal="center" vertical="bottom"/>
    </xf>
    <xf numFmtId="2" fontId="0" fillId="10" borderId="47" applyNumberFormat="1" applyFont="1" applyFill="1" applyBorder="1" applyAlignment="1" applyProtection="0">
      <alignment horizontal="center" vertical="bottom"/>
    </xf>
    <xf numFmtId="2" fontId="0" fillId="5" borderId="48" applyNumberFormat="1" applyFont="1" applyFill="1" applyBorder="1" applyAlignment="1" applyProtection="0">
      <alignment horizontal="center" vertical="bottom"/>
    </xf>
    <xf numFmtId="1" fontId="0" fillId="8" borderId="78" applyNumberFormat="1" applyFont="1" applyFill="1" applyBorder="1" applyAlignment="1" applyProtection="0">
      <alignment horizontal="center" vertical="bottom"/>
    </xf>
    <xf numFmtId="0" fontId="0" fillId="10" borderId="4" applyNumberFormat="1" applyFont="1" applyFill="1" applyBorder="1" applyAlignment="1" applyProtection="0">
      <alignment horizontal="center" vertical="bottom"/>
    </xf>
    <xf numFmtId="1" fontId="9" fillId="5" borderId="67" applyNumberFormat="1" applyFont="1" applyFill="1" applyBorder="1" applyAlignment="1" applyProtection="0">
      <alignment horizontal="center" vertical="bottom"/>
    </xf>
    <xf numFmtId="1" fontId="0" fillId="5" borderId="1" applyNumberFormat="1" applyFont="1" applyFill="1" applyBorder="1" applyAlignment="1" applyProtection="0">
      <alignment horizontal="center" vertical="bottom"/>
    </xf>
    <xf numFmtId="0" fontId="0" fillId="9" borderId="139" applyNumberFormat="1" applyFont="1" applyFill="1" applyBorder="1" applyAlignment="1" applyProtection="0">
      <alignment vertical="bottom"/>
    </xf>
    <xf numFmtId="0" fontId="0" fillId="9" borderId="140" applyNumberFormat="1" applyFont="1" applyFill="1" applyBorder="1" applyAlignment="1" applyProtection="0">
      <alignment vertical="bottom"/>
    </xf>
    <xf numFmtId="62" fontId="0" fillId="5" borderId="2" applyNumberFormat="1" applyFont="1" applyFill="1" applyBorder="1" applyAlignment="1" applyProtection="0">
      <alignment horizontal="center" vertical="bottom"/>
    </xf>
    <xf numFmtId="62" fontId="0" fillId="5" borderId="72" applyNumberFormat="1" applyFont="1" applyFill="1" applyBorder="1" applyAlignment="1" applyProtection="0">
      <alignment horizontal="center" vertical="bottom"/>
    </xf>
    <xf numFmtId="1" fontId="9" fillId="7" borderId="79" applyNumberFormat="1" applyFont="1" applyFill="1" applyBorder="1" applyAlignment="1" applyProtection="0">
      <alignment horizontal="center" vertical="bottom"/>
    </xf>
    <xf numFmtId="49" fontId="0" fillId="5" borderId="79" applyNumberFormat="1" applyFont="1" applyFill="1" applyBorder="1" applyAlignment="1" applyProtection="0">
      <alignment horizontal="center" vertical="bottom"/>
    </xf>
    <xf numFmtId="61" fontId="11" fillId="8" borderId="66" applyNumberFormat="1" applyFont="1" applyFill="1" applyBorder="1" applyAlignment="1" applyProtection="0">
      <alignment horizontal="center" vertical="bottom"/>
    </xf>
    <xf numFmtId="49" fontId="8" fillId="6" borderId="4" applyNumberFormat="1" applyFont="1" applyFill="1" applyBorder="1" applyAlignment="1" applyProtection="0">
      <alignment horizontal="center" vertical="bottom"/>
    </xf>
    <xf numFmtId="0" fontId="0" fillId="5" borderId="64" applyNumberFormat="0" applyFont="1" applyFill="1" applyBorder="1" applyAlignment="1" applyProtection="0">
      <alignment horizontal="center" vertical="bottom" wrapText="1"/>
    </xf>
    <xf numFmtId="61" fontId="0" fillId="5" borderId="64" applyNumberFormat="1" applyFont="1" applyFill="1" applyBorder="1" applyAlignment="1" applyProtection="0">
      <alignment horizontal="center" vertical="bottom"/>
    </xf>
    <xf numFmtId="59" fontId="10" fillId="6" borderId="4" applyNumberFormat="1" applyFont="1" applyFill="1" applyBorder="1" applyAlignment="1" applyProtection="0">
      <alignment horizontal="center" vertical="bottom"/>
    </xf>
    <xf numFmtId="0" fontId="0" fillId="5" borderId="141" applyNumberFormat="0" applyFont="1" applyFill="1" applyBorder="1" applyAlignment="1" applyProtection="0">
      <alignment vertical="bottom"/>
    </xf>
    <xf numFmtId="0" fontId="0" fillId="5" borderId="142" applyNumberFormat="0" applyFont="1" applyFill="1" applyBorder="1" applyAlignment="1" applyProtection="0">
      <alignment vertical="bottom"/>
    </xf>
    <xf numFmtId="0" fontId="0" fillId="5" borderId="4" applyNumberFormat="0" applyFont="1" applyFill="1" applyBorder="1" applyAlignment="1" applyProtection="0">
      <alignment horizontal="center" vertical="bottom" wrapText="1"/>
    </xf>
    <xf numFmtId="1" fontId="9" fillId="10" borderId="67" applyNumberFormat="1" applyFont="1" applyFill="1" applyBorder="1" applyAlignment="1" applyProtection="0">
      <alignment horizontal="center" vertical="bottom"/>
    </xf>
    <xf numFmtId="0" fontId="0" fillId="5" borderId="143" applyNumberFormat="1" applyFont="1" applyFill="1" applyBorder="1" applyAlignment="1" applyProtection="0">
      <alignment vertical="bottom"/>
    </xf>
    <xf numFmtId="0" fontId="0" fillId="5" borderId="144" applyNumberFormat="1" applyFont="1" applyFill="1" applyBorder="1" applyAlignment="1" applyProtection="0">
      <alignment vertical="bottom"/>
    </xf>
    <xf numFmtId="0" fontId="0" fillId="5" borderId="145" applyNumberFormat="1" applyFont="1" applyFill="1" applyBorder="1" applyAlignment="1" applyProtection="0">
      <alignment vertical="bottom"/>
    </xf>
    <xf numFmtId="2" fontId="10" fillId="6" borderId="30" applyNumberFormat="1" applyFont="1" applyFill="1" applyBorder="1" applyAlignment="1" applyProtection="0">
      <alignment horizontal="center" vertical="bottom"/>
    </xf>
    <xf numFmtId="2" fontId="0" fillId="5" borderId="138" applyNumberFormat="1" applyFont="1" applyFill="1" applyBorder="1" applyAlignment="1" applyProtection="0">
      <alignment horizontal="center" vertical="bottom"/>
    </xf>
    <xf numFmtId="2" fontId="0" fillId="5" borderId="146" applyNumberFormat="1" applyFont="1" applyFill="1" applyBorder="1" applyAlignment="1" applyProtection="0">
      <alignment vertical="bottom"/>
    </xf>
    <xf numFmtId="2" fontId="0" fillId="5" borderId="144" applyNumberFormat="1" applyFont="1" applyFill="1" applyBorder="1" applyAlignment="1" applyProtection="0">
      <alignment vertical="bottom"/>
    </xf>
    <xf numFmtId="2" fontId="0" fillId="5" borderId="147" applyNumberFormat="1" applyFont="1" applyFill="1" applyBorder="1" applyAlignment="1" applyProtection="0">
      <alignment vertical="bottom"/>
    </xf>
    <xf numFmtId="0" fontId="0" fillId="5" borderId="148" applyNumberFormat="1" applyFont="1" applyFill="1" applyBorder="1" applyAlignment="1" applyProtection="0">
      <alignment horizontal="center" vertical="bottom"/>
    </xf>
    <xf numFmtId="0" fontId="0" fillId="5" borderId="149" applyNumberFormat="1" applyFont="1" applyFill="1" applyBorder="1" applyAlignment="1" applyProtection="0">
      <alignment horizontal="center" vertical="bottom"/>
    </xf>
    <xf numFmtId="60" fontId="0" fillId="5" borderId="149" applyNumberFormat="1" applyFont="1" applyFill="1" applyBorder="1" applyAlignment="1" applyProtection="0">
      <alignment horizontal="right" vertical="bottom"/>
    </xf>
    <xf numFmtId="14" fontId="0" fillId="5" borderId="143" applyNumberFormat="1" applyFont="1" applyFill="1" applyBorder="1" applyAlignment="1" applyProtection="0">
      <alignment vertical="bottom"/>
    </xf>
    <xf numFmtId="14" fontId="0" fillId="5" borderId="144" applyNumberFormat="1" applyFont="1" applyFill="1" applyBorder="1" applyAlignment="1" applyProtection="0">
      <alignment vertical="bottom"/>
    </xf>
    <xf numFmtId="0" fontId="0" fillId="5" borderId="144" applyNumberFormat="0" applyFont="1" applyFill="1" applyBorder="1" applyAlignment="1" applyProtection="0">
      <alignment vertical="bottom"/>
    </xf>
    <xf numFmtId="1" fontId="0" fillId="8" borderId="150" applyNumberFormat="1" applyFont="1" applyFill="1" applyBorder="1" applyAlignment="1" applyProtection="0">
      <alignment horizontal="center" vertical="bottom"/>
    </xf>
    <xf numFmtId="1" fontId="0" fillId="8" borderId="151" applyNumberFormat="1" applyFont="1" applyFill="1" applyBorder="1" applyAlignment="1" applyProtection="0">
      <alignment horizontal="center" vertical="bottom"/>
    </xf>
    <xf numFmtId="0" fontId="0" fillId="8" borderId="151" applyNumberFormat="1" applyFont="1" applyFill="1" applyBorder="1" applyAlignment="1" applyProtection="0">
      <alignment horizontal="center" vertical="bottom"/>
    </xf>
    <xf numFmtId="61" fontId="11" fillId="5" borderId="152" applyNumberFormat="1" applyFont="1" applyFill="1" applyBorder="1" applyAlignment="1" applyProtection="0">
      <alignment horizontal="center" vertical="bottom" wrapText="1"/>
    </xf>
    <xf numFmtId="61" fontId="12" fillId="6" borderId="153" applyNumberFormat="1" applyFont="1" applyFill="1" applyBorder="1" applyAlignment="1" applyProtection="0">
      <alignment horizontal="center" vertical="bottom"/>
    </xf>
    <xf numFmtId="0" fontId="0" fillId="5" borderId="151" applyNumberFormat="1" applyFont="1" applyFill="1" applyBorder="1" applyAlignment="1" applyProtection="0">
      <alignment horizontal="center" vertical="bottom"/>
    </xf>
    <xf numFmtId="0" fontId="0" fillId="4" borderId="154" applyNumberFormat="0" applyFont="1" applyFill="1" applyBorder="1" applyAlignment="1" applyProtection="0">
      <alignment horizontal="center" vertical="bottom"/>
    </xf>
    <xf numFmtId="0" fontId="0" fillId="4" borderId="40" applyNumberFormat="0" applyFont="1" applyFill="1" applyBorder="1" applyAlignment="1" applyProtection="0">
      <alignment horizontal="left" vertical="bottom"/>
    </xf>
    <xf numFmtId="0" fontId="0" fillId="5" borderId="155" applyNumberFormat="0" applyFont="1" applyFill="1" applyBorder="1" applyAlignment="1" applyProtection="0">
      <alignment horizontal="center" vertical="bottom"/>
    </xf>
    <xf numFmtId="0" fontId="0" fillId="5" borderId="156" applyNumberFormat="0" applyFont="1" applyFill="1" applyBorder="1" applyAlignment="1" applyProtection="0">
      <alignment horizontal="center" vertical="bottom"/>
    </xf>
    <xf numFmtId="0" fontId="0" fillId="5" borderId="157" applyNumberFormat="0" applyFont="1" applyFill="1" applyBorder="1" applyAlignment="1" applyProtection="0">
      <alignment horizontal="center" vertical="bottom"/>
    </xf>
    <xf numFmtId="1" fontId="15" fillId="5" borderId="2" applyNumberFormat="1" applyFont="1" applyFill="1" applyBorder="1" applyAlignment="1" applyProtection="0">
      <alignment horizontal="center" vertical="bottom"/>
    </xf>
    <xf numFmtId="0" fontId="0" fillId="5" borderId="2" applyNumberFormat="0" applyFont="1" applyFill="1" applyBorder="1" applyAlignment="1" applyProtection="0">
      <alignment horizontal="center" vertical="bottom"/>
    </xf>
    <xf numFmtId="0" fontId="0" fillId="5" borderId="158" applyNumberFormat="0" applyFont="1" applyFill="1" applyBorder="1" applyAlignment="1" applyProtection="0">
      <alignment vertical="bottom"/>
    </xf>
    <xf numFmtId="0" fontId="0" fillId="5" borderId="159" applyNumberFormat="0" applyFont="1" applyFill="1" applyBorder="1" applyAlignment="1" applyProtection="0">
      <alignment vertical="bottom"/>
    </xf>
    <xf numFmtId="0" fontId="0" fillId="5" borderId="160" applyNumberFormat="0" applyFont="1" applyFill="1" applyBorder="1" applyAlignment="1" applyProtection="0">
      <alignment vertical="bottom"/>
    </xf>
    <xf numFmtId="0" fontId="15" fillId="5" borderId="2" applyNumberFormat="0" applyFont="1" applyFill="1" applyBorder="1" applyAlignment="1" applyProtection="0">
      <alignment horizontal="center" vertical="bottom"/>
    </xf>
    <xf numFmtId="1" fontId="15" fillId="5" borderId="161" applyNumberFormat="1" applyFont="1" applyFill="1" applyBorder="1" applyAlignment="1" applyProtection="0">
      <alignment horizontal="center" vertical="bottom"/>
    </xf>
    <xf numFmtId="0" fontId="0" fillId="5" borderId="28" applyNumberFormat="0" applyFont="1" applyFill="1" applyBorder="1" applyAlignment="1" applyProtection="0">
      <alignment horizontal="center" vertical="bottom"/>
    </xf>
    <xf numFmtId="49" fontId="0" fillId="5" borderId="28" applyNumberFormat="1" applyFont="1" applyFill="1" applyBorder="1" applyAlignment="1" applyProtection="0">
      <alignment horizontal="center" vertical="bottom" wrapText="1"/>
    </xf>
    <xf numFmtId="0" fontId="0" fillId="5" borderId="28" applyNumberFormat="1" applyFont="1" applyFill="1" applyBorder="1" applyAlignment="1" applyProtection="0">
      <alignment horizontal="center" vertical="bottom"/>
    </xf>
    <xf numFmtId="1" fontId="0" fillId="5" borderId="28" applyNumberFormat="1" applyFont="1" applyFill="1" applyBorder="1" applyAlignment="1" applyProtection="0">
      <alignment horizontal="center" vertical="bottom"/>
    </xf>
    <xf numFmtId="9" fontId="0" fillId="5" borderId="28" applyNumberFormat="1" applyFont="1" applyFill="1" applyBorder="1" applyAlignment="1" applyProtection="0">
      <alignment horizontal="center" vertical="bottom"/>
    </xf>
    <xf numFmtId="49" fontId="0" fillId="5" borderId="162" applyNumberFormat="1" applyFont="1" applyFill="1" applyBorder="1" applyAlignment="1" applyProtection="0">
      <alignment horizontal="center" vertical="bottom"/>
    </xf>
    <xf numFmtId="0" fontId="0" fillId="5" borderId="163" applyNumberFormat="1" applyFont="1" applyFill="1" applyBorder="1" applyAlignment="1" applyProtection="0">
      <alignment horizontal="center" vertical="bottom"/>
    </xf>
    <xf numFmtId="0" fontId="0" fillId="5" borderId="164" applyNumberFormat="1" applyFont="1" applyFill="1" applyBorder="1" applyAlignment="1" applyProtection="0">
      <alignment horizontal="center" vertical="bottom"/>
    </xf>
    <xf numFmtId="0" fontId="0" fillId="5" borderId="165" applyNumberFormat="0" applyFont="1" applyFill="1" applyBorder="1" applyAlignment="1" applyProtection="0">
      <alignment vertical="bottom"/>
    </xf>
    <xf numFmtId="2" fontId="0" fillId="5" borderId="159" applyNumberFormat="1" applyFont="1" applyFill="1" applyBorder="1" applyAlignment="1" applyProtection="0">
      <alignment vertical="bottom"/>
    </xf>
    <xf numFmtId="2" fontId="0" fillId="5" borderId="166" applyNumberFormat="1" applyFont="1" applyFill="1" applyBorder="1" applyAlignment="1" applyProtection="0">
      <alignment vertical="bottom"/>
    </xf>
    <xf numFmtId="2" fontId="0" fillId="5" borderId="167" applyNumberFormat="1" applyFont="1" applyFill="1" applyBorder="1" applyAlignment="1" applyProtection="0">
      <alignment horizontal="center" vertical="bottom"/>
    </xf>
    <xf numFmtId="60" fontId="0" fillId="5" borderId="167" applyNumberFormat="1" applyFont="1" applyFill="1" applyBorder="1" applyAlignment="1" applyProtection="0">
      <alignment horizontal="right" vertical="bottom"/>
    </xf>
    <xf numFmtId="63" fontId="0" fillId="5" borderId="167" applyNumberFormat="1" applyFont="1" applyFill="1" applyBorder="1" applyAlignment="1" applyProtection="0">
      <alignment horizontal="right" vertical="bottom"/>
    </xf>
    <xf numFmtId="0" fontId="0" fillId="5" borderId="168" applyNumberFormat="0" applyFont="1" applyFill="1" applyBorder="1" applyAlignment="1" applyProtection="0">
      <alignment vertical="bottom"/>
    </xf>
    <xf numFmtId="60" fontId="0" fillId="5" borderId="159" applyNumberFormat="1" applyFont="1" applyFill="1" applyBorder="1" applyAlignment="1" applyProtection="0">
      <alignment vertical="bottom"/>
    </xf>
    <xf numFmtId="1" fontId="0" fillId="5" borderId="167" applyNumberFormat="1" applyFont="1" applyFill="1" applyBorder="1" applyAlignment="1" applyProtection="0">
      <alignment horizontal="center" vertical="bottom"/>
    </xf>
    <xf numFmtId="3" fontId="0" fillId="5" borderId="167" applyNumberFormat="1" applyFont="1" applyFill="1" applyBorder="1" applyAlignment="1" applyProtection="0">
      <alignment horizontal="center" vertical="bottom"/>
    </xf>
    <xf numFmtId="2" fontId="0" fillId="5" borderId="169" applyNumberFormat="1" applyFont="1" applyFill="1" applyBorder="1" applyAlignment="1" applyProtection="0">
      <alignment horizontal="center" vertical="bottom"/>
    </xf>
    <xf numFmtId="61" fontId="0" fillId="5" borderId="170" applyNumberFormat="1" applyFont="1" applyFill="1" applyBorder="1" applyAlignment="1" applyProtection="0">
      <alignment horizontal="center" vertical="bottom"/>
    </xf>
    <xf numFmtId="0" fontId="0" fillId="5" borderId="171" applyNumberFormat="1" applyFont="1" applyFill="1" applyBorder="1" applyAlignment="1" applyProtection="0">
      <alignment horizontal="center" vertical="bottom"/>
    </xf>
    <xf numFmtId="49" fontId="16" fillId="4" borderId="40" applyNumberFormat="1" applyFont="1" applyFill="1" applyBorder="1" applyAlignment="1" applyProtection="0">
      <alignment horizontal="center" vertical="center"/>
    </xf>
    <xf numFmtId="49" fontId="16" fillId="4" borderId="40" applyNumberFormat="1" applyFont="1" applyFill="1" applyBorder="1" applyAlignment="1" applyProtection="0">
      <alignment vertical="center" wrapText="1"/>
    </xf>
    <xf numFmtId="0" fontId="16" fillId="5" borderId="40" applyNumberFormat="0" applyFont="1" applyFill="1" applyBorder="1" applyAlignment="1" applyProtection="0">
      <alignment horizontal="center" vertical="bottom"/>
    </xf>
    <xf numFmtId="1" fontId="16" fillId="5" borderId="38" applyNumberFormat="1" applyFont="1" applyFill="1" applyBorder="1" applyAlignment="1" applyProtection="0">
      <alignment horizontal="center" vertical="bottom"/>
    </xf>
    <xf numFmtId="0" fontId="16" fillId="5" borderId="38" applyNumberFormat="0" applyFont="1" applyFill="1" applyBorder="1" applyAlignment="1" applyProtection="0">
      <alignment horizontal="center" vertical="bottom"/>
    </xf>
    <xf numFmtId="0" fontId="0" fillId="5" borderId="172" applyNumberFormat="0" applyFont="1" applyFill="1" applyBorder="1" applyAlignment="1" applyProtection="0">
      <alignment vertical="bottom"/>
    </xf>
    <xf numFmtId="0" fontId="0" fillId="5" borderId="173" applyNumberFormat="0" applyFont="1" applyFill="1" applyBorder="1" applyAlignment="1" applyProtection="0">
      <alignment vertical="bottom"/>
    </xf>
    <xf numFmtId="1" fontId="16" fillId="5" borderId="40" applyNumberFormat="1" applyFont="1" applyFill="1" applyBorder="1" applyAlignment="1" applyProtection="0">
      <alignment horizontal="center" vertical="bottom"/>
    </xf>
    <xf numFmtId="0" fontId="16" fillId="5" borderId="40" applyNumberFormat="0" applyFont="1" applyFill="1" applyBorder="1" applyAlignment="1" applyProtection="0">
      <alignment horizontal="center" vertical="bottom" wrapText="1"/>
    </xf>
    <xf numFmtId="9" fontId="16" fillId="5" borderId="40" applyNumberFormat="1" applyFont="1" applyFill="1" applyBorder="1" applyAlignment="1" applyProtection="0">
      <alignment horizontal="center" vertical="bottom"/>
    </xf>
    <xf numFmtId="0" fontId="16" fillId="5" borderId="174" applyNumberFormat="0" applyFont="1" applyFill="1" applyBorder="1" applyAlignment="1" applyProtection="0">
      <alignment horizontal="center" vertical="bottom"/>
    </xf>
    <xf numFmtId="0" fontId="16" fillId="5" borderId="175" applyNumberFormat="0" applyFont="1" applyFill="1" applyBorder="1" applyAlignment="1" applyProtection="0">
      <alignment horizontal="center" vertical="bottom"/>
    </xf>
    <xf numFmtId="2" fontId="16" fillId="5" borderId="175" applyNumberFormat="1" applyFont="1" applyFill="1" applyBorder="1" applyAlignment="1" applyProtection="0">
      <alignment horizontal="center" vertical="bottom"/>
    </xf>
    <xf numFmtId="2" fontId="16" fillId="5" borderId="40" applyNumberFormat="1" applyFont="1" applyFill="1" applyBorder="1" applyAlignment="1" applyProtection="0">
      <alignment horizontal="center" vertical="bottom"/>
    </xf>
    <xf numFmtId="60" fontId="16" fillId="5" borderId="40" applyNumberFormat="1" applyFont="1" applyFill="1" applyBorder="1" applyAlignment="1" applyProtection="0">
      <alignment horizontal="right" vertical="bottom"/>
    </xf>
    <xf numFmtId="63" fontId="16" fillId="5" borderId="40" applyNumberFormat="1" applyFont="1" applyFill="1" applyBorder="1" applyAlignment="1" applyProtection="0">
      <alignment horizontal="right" vertical="bottom"/>
    </xf>
    <xf numFmtId="0" fontId="0" fillId="5" borderId="176" applyNumberFormat="0" applyFont="1" applyFill="1" applyBorder="1" applyAlignment="1" applyProtection="0">
      <alignment vertical="bottom"/>
    </xf>
    <xf numFmtId="3" fontId="16" fillId="5" borderId="40" applyNumberFormat="1" applyFont="1" applyFill="1" applyBorder="1" applyAlignment="1" applyProtection="0">
      <alignment horizontal="center" vertical="bottom"/>
    </xf>
    <xf numFmtId="61" fontId="16" fillId="5" borderId="40" applyNumberFormat="1" applyFont="1" applyFill="1" applyBorder="1" applyAlignment="1" applyProtection="0">
      <alignment horizontal="center" vertical="bottom"/>
    </xf>
    <xf numFmtId="49" fontId="16" fillId="4" borderId="40" applyNumberFormat="1" applyFont="1" applyFill="1" applyBorder="1" applyAlignment="1" applyProtection="0">
      <alignment horizontal="left" vertical="center" wrapText="1"/>
    </xf>
    <xf numFmtId="1" fontId="18" fillId="5" borderId="40" applyNumberFormat="1" applyFont="1" applyFill="1" applyBorder="1" applyAlignment="1" applyProtection="0">
      <alignment horizontal="center" vertical="bottom"/>
    </xf>
    <xf numFmtId="0" fontId="18" fillId="5" borderId="40" applyNumberFormat="0" applyFont="1" applyFill="1" applyBorder="1" applyAlignment="1" applyProtection="0">
      <alignment horizontal="center" vertical="bottom"/>
    </xf>
    <xf numFmtId="0" fontId="0" fillId="5" borderId="40" applyNumberFormat="0" applyFont="1" applyFill="1" applyBorder="1" applyAlignment="1" applyProtection="0">
      <alignment vertical="bottom"/>
    </xf>
    <xf numFmtId="49" fontId="16" fillId="11" borderId="40" applyNumberFormat="1" applyFont="1" applyFill="1" applyBorder="1" applyAlignment="1" applyProtection="0">
      <alignment vertical="bottom" wrapText="1"/>
    </xf>
    <xf numFmtId="49" fontId="0" fillId="4" borderId="177" applyNumberFormat="1" applyFont="1" applyFill="1" applyBorder="1" applyAlignment="1" applyProtection="0">
      <alignment vertical="center"/>
    </xf>
    <xf numFmtId="49" fontId="0" fillId="4" borderId="176" applyNumberFormat="1" applyFont="1" applyFill="1" applyBorder="1" applyAlignment="1" applyProtection="0">
      <alignment vertical="center"/>
    </xf>
    <xf numFmtId="49" fontId="16" fillId="4" borderId="40" applyNumberFormat="1" applyFont="1" applyFill="1" applyBorder="1" applyAlignment="1" applyProtection="0">
      <alignment vertical="center"/>
    </xf>
    <xf numFmtId="49" fontId="0" fillId="4" borderId="176" applyNumberFormat="1" applyFont="1" applyFill="1" applyBorder="1" applyAlignment="1" applyProtection="0">
      <alignment horizontal="center" vertical="center"/>
    </xf>
    <xf numFmtId="49" fontId="16" fillId="4" borderId="40" applyNumberFormat="1" applyFont="1" applyFill="1" applyBorder="1" applyAlignment="1" applyProtection="0">
      <alignment vertical="bottom" wrapText="1"/>
    </xf>
    <xf numFmtId="49" fontId="0" fillId="4" borderId="176" applyNumberFormat="1" applyFont="1" applyFill="1" applyBorder="1" applyAlignment="1" applyProtection="0">
      <alignment vertical="bottom"/>
    </xf>
    <xf numFmtId="0" fontId="0" fillId="5" borderId="178" applyNumberFormat="0" applyFont="1" applyFill="1" applyBorder="1" applyAlignment="1" applyProtection="0">
      <alignment vertical="bottom"/>
    </xf>
    <xf numFmtId="0" fontId="0" fillId="5" borderId="179" applyNumberFormat="0" applyFont="1" applyFill="1" applyBorder="1" applyAlignment="1" applyProtection="0">
      <alignment vertical="bottom"/>
    </xf>
    <xf numFmtId="0" fontId="0" fillId="5" borderId="180" applyNumberFormat="0" applyFont="1" applyFill="1" applyBorder="1" applyAlignment="1" applyProtection="0">
      <alignment vertical="bottom"/>
    </xf>
    <xf numFmtId="0" fontId="16" fillId="5" borderId="181" applyNumberFormat="0" applyFont="1" applyFill="1" applyBorder="1" applyAlignment="1" applyProtection="0">
      <alignment horizontal="center" vertical="bottom"/>
    </xf>
    <xf numFmtId="0" fontId="16" fillId="5" borderId="182" applyNumberFormat="0" applyFont="1" applyFill="1" applyBorder="1" applyAlignment="1" applyProtection="0">
      <alignment horizontal="center" vertical="bottom"/>
    </xf>
    <xf numFmtId="0" fontId="0" fillId="5" borderId="183" applyNumberFormat="0" applyFont="1" applyFill="1" applyBorder="1" applyAlignment="1" applyProtection="0">
      <alignment vertical="bottom"/>
    </xf>
    <xf numFmtId="2" fontId="0" fillId="5" borderId="179" applyNumberFormat="1" applyFont="1" applyFill="1" applyBorder="1" applyAlignment="1" applyProtection="0">
      <alignment vertical="bottom"/>
    </xf>
    <xf numFmtId="2" fontId="0" fillId="5" borderId="184" applyNumberFormat="1" applyFont="1" applyFill="1" applyBorder="1" applyAlignment="1" applyProtection="0">
      <alignment vertical="bottom"/>
    </xf>
    <xf numFmtId="60" fontId="0" fillId="5" borderId="179" applyNumberFormat="1" applyFont="1" applyFill="1" applyBorder="1" applyAlignment="1" applyProtection="0">
      <alignment vertical="bottom"/>
    </xf>
    <xf numFmtId="0" fontId="0" applyNumberFormat="1" applyFont="1" applyFill="0" applyBorder="0" applyAlignment="1" applyProtection="0">
      <alignment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4472c4"/>
      <rgbColor rgb="ffc0c0c0"/>
      <rgbColor rgb="ffdfdfdf"/>
      <rgbColor rgb="ffbdc0bf"/>
      <rgbColor rgb="ffaaaaaa"/>
      <rgbColor rgb="ff3f3f3f"/>
      <rgbColor rgb="ffdbdbdb"/>
      <rgbColor rgb="ffff2600"/>
      <rgbColor rgb="fffefb00"/>
      <rgbColor rgb="ffff9300"/>
      <rgbColor rgb="ffd8d8d8"/>
      <rgbColor rgb="ff8df900"/>
      <rgbColor rgb="ff521b92"/>
      <rgbColor rgb="ff008f51"/>
      <rgbColor rgb="ffd5d5d5"/>
      <rgbColor rgb="ff0000ff"/>
      <rgbColor rgb="ff0563c1"/>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drawing1.xml.rels><?xml version="1.0" encoding="UTF-8"?>
<Relationships xmlns="http://schemas.openxmlformats.org/package/2006/relationships"><Relationship Id="rId1" Type="http://schemas.openxmlformats.org/officeDocument/2006/relationships/hyperlink" Target="https://data.cms.gov/provider-data/dataset/4pq5-n9py" TargetMode="External"/><Relationship Id="rId2" Type="http://schemas.openxmlformats.org/officeDocument/2006/relationships/hyperlink" Target="https://law.lis.virginia.gov/admincode/title12/agency5/chapter371" TargetMode="External"/><Relationship Id="rId3" Type="http://schemas.openxmlformats.org/officeDocument/2006/relationships/hyperlink" Target="https://www.vdh.virginia.gov/licensure-and-certification/onsite-surveys/" TargetMode="External"/><Relationship Id="rId4" Type="http://schemas.openxmlformats.org/officeDocument/2006/relationships/hyperlink" Target="https://www.cms.gov/medicare/provider-enrollment-and-certification/certificationandcomplianc/downloads/usersguide.pdf" TargetMode="External"/><Relationship Id="rId5" Type="http://schemas.openxmlformats.org/officeDocument/2006/relationships/hyperlink" Target="https://www.vdh.virginia.gov/licensure-and-certification/division-of-long-term-care-services/directory-of-long-term-care-facilities/" TargetMode="External"/></Relationships>

</file>

<file path=xl/drawings/drawing1.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0</xdr:col>
      <xdr:colOff>62864</xdr:colOff>
      <xdr:row>0</xdr:row>
      <xdr:rowOff>0</xdr:rowOff>
    </xdr:from>
    <xdr:to>
      <xdr:col>16</xdr:col>
      <xdr:colOff>148590</xdr:colOff>
      <xdr:row>33</xdr:row>
      <xdr:rowOff>20166</xdr:rowOff>
    </xdr:to>
    <xdr:grpSp>
      <xdr:nvGrpSpPr>
        <xdr:cNvPr id="4" name="TextBox 1"/>
        <xdr:cNvGrpSpPr/>
      </xdr:nvGrpSpPr>
      <xdr:grpSpPr>
        <a:xfrm>
          <a:off x="62864" y="-408406"/>
          <a:ext cx="10855327" cy="6335243"/>
          <a:chOff x="-14287" y="-408405"/>
          <a:chExt cx="10855325" cy="6335241"/>
        </a:xfrm>
      </xdr:grpSpPr>
      <xdr:sp>
        <xdr:nvSpPr>
          <xdr:cNvPr id="2" name="Rectangle"/>
          <xdr:cNvSpPr/>
        </xdr:nvSpPr>
        <xdr:spPr>
          <a:xfrm>
            <a:off x="0" y="0"/>
            <a:ext cx="10826751" cy="5049678"/>
          </a:xfrm>
          <a:prstGeom prst="rect">
            <a:avLst/>
          </a:prstGeom>
          <a:solidFill>
            <a:srgbClr val="FFF2CC"/>
          </a:solidFill>
          <a:ln w="9525" cap="flat">
            <a:solidFill>
              <a:srgbClr val="BABABA"/>
            </a:solidFill>
            <a:prstDash val="solid"/>
            <a:round/>
          </a:ln>
          <a:effectLst/>
        </xdr:spPr>
        <xdr:txBody>
          <a:bodyPr/>
          <a:lstStyle/>
          <a:p>
            <a:pPr/>
          </a:p>
        </xdr:txBody>
      </xdr:sp>
      <xdr:sp>
        <xdr:nvSpPr>
          <xdr:cNvPr id="3" name="Data downloaded September 26, 2021, from https://data.cms.gov/provider-data/dataset/4pq5-n9py . Dataset updated September 3, 2021 and released September 2, 2021.  Nursing facilities are state licensed and federally certified by the OLC/VDH.  The majority"/>
          <xdr:cNvSpPr txBox="1"/>
        </xdr:nvSpPr>
        <xdr:spPr>
          <a:xfrm>
            <a:off x="-14288" y="-408406"/>
            <a:ext cx="10855327" cy="6335243"/>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45718" tIns="45718" rIns="45718" bIns="45718" numCol="1" anchor="t">
            <a:spAutoFit/>
          </a:bodyPr>
          <a:lstStyle/>
          <a:p>
            <a:pPr marL="0" marR="0" indent="0" algn="l" defTabSz="914400" latinLnBrk="0">
              <a:lnSpc>
                <a:spcPct val="100000"/>
              </a:lnSpc>
              <a:spcBef>
                <a:spcPts val="0"/>
              </a:spcBef>
              <a:spcAft>
                <a:spcPts val="0"/>
              </a:spcAft>
              <a:buClrTx/>
              <a:buSzTx/>
              <a:buFontTx/>
              <a:buNone/>
              <a:tabLst/>
              <a:defRPr b="1" baseline="0" cap="none" i="0" spc="0" strike="noStrike" sz="1100" u="none">
                <a:solidFill>
                  <a:srgbClr val="000000"/>
                </a:solidFill>
                <a:uFillTx/>
                <a:latin typeface="Calibri"/>
                <a:ea typeface="Calibri"/>
                <a:cs typeface="Calibri"/>
                <a:sym typeface="Calibri"/>
              </a:defRPr>
            </a:pPr>
            <a:r>
              <a:rPr b="1" baseline="0" cap="none" i="0" spc="0" strike="noStrike" sz="1100" u="none">
                <a:solidFill>
                  <a:srgbClr val="000000"/>
                </a:solidFill>
                <a:uFillTx/>
                <a:latin typeface="Calibri"/>
                <a:ea typeface="Calibri"/>
                <a:cs typeface="Calibri"/>
                <a:sym typeface="Calibri"/>
              </a:rPr>
              <a:t>Data downloaded September 26, 2021</a:t>
            </a:r>
            <a:r>
              <a:rPr b="0" baseline="0" cap="none" i="0" spc="0" strike="noStrike" sz="1100" u="none">
                <a:solidFill>
                  <a:srgbClr val="000000"/>
                </a:solidFill>
                <a:uFillTx/>
                <a:latin typeface="Calibri"/>
                <a:ea typeface="Calibri"/>
                <a:cs typeface="Calibri"/>
                <a:sym typeface="Calibri"/>
              </a:rPr>
              <a:t>, from </a:t>
            </a:r>
            <a:r>
              <a:rPr b="1" baseline="0" cap="none" i="0" spc="0" strike="noStrike" sz="1100" u="sng">
                <a:solidFill>
                  <a:srgbClr val="0000FF"/>
                </a:solidFill>
                <a:uFill>
                  <a:solidFill>
                    <a:srgbClr val="0000FF"/>
                  </a:solidFill>
                </a:uFill>
                <a:latin typeface="Calibri"/>
                <a:ea typeface="Calibri"/>
                <a:cs typeface="Calibri"/>
                <a:sym typeface="Calibri"/>
                <a:hlinkClick r:id="rId1" invalidUrl="" action="" tgtFrame="" tooltip="" history="1" highlightClick="0" endSnd="0"/>
              </a:rPr>
              <a:t>https://data.cms.gov/provider-data/dataset/4pq5-n9py</a:t>
            </a:r>
            <a:r>
              <a:rPr b="0" baseline="0" cap="none" i="0" spc="0" strike="noStrike" sz="1100" u="none">
                <a:solidFill>
                  <a:srgbClr val="000000"/>
                </a:solidFill>
                <a:uFillTx/>
                <a:latin typeface="Calibri"/>
                <a:ea typeface="Calibri"/>
                <a:cs typeface="Calibri"/>
                <a:sym typeface="Calibri"/>
              </a:rPr>
              <a:t> . Dataset updated September 3, 2021 and released September 2, 2021.</a:t>
            </a:r>
            <a:br>
              <a:rPr b="0" baseline="0" cap="none" i="0" spc="0" strike="noStrike" sz="1100" u="none">
                <a:solidFill>
                  <a:srgbClr val="000000"/>
                </a:solidFill>
                <a:uFillTx/>
                <a:latin typeface="Calibri"/>
                <a:ea typeface="Calibri"/>
                <a:cs typeface="Calibri"/>
                <a:sym typeface="Calibri"/>
              </a:rPr>
            </a:br>
            <a:br>
              <a:rPr b="0" baseline="0" cap="none" i="0" spc="0" strike="noStrike" sz="1100" u="none">
                <a:solidFill>
                  <a:srgbClr val="000000"/>
                </a:solidFill>
                <a:uFillTx/>
                <a:latin typeface="Calibri"/>
                <a:ea typeface="Calibri"/>
                <a:cs typeface="Calibri"/>
                <a:sym typeface="Calibri"/>
              </a:rPr>
            </a:br>
            <a:r>
              <a:rPr b="0" baseline="0" cap="none" i="0" spc="0" strike="noStrike" sz="1100" u="none">
                <a:solidFill>
                  <a:srgbClr val="000000"/>
                </a:solidFill>
                <a:uFillTx/>
                <a:latin typeface="Calibri"/>
                <a:ea typeface="Calibri"/>
                <a:cs typeface="Calibri"/>
                <a:sym typeface="Calibri"/>
              </a:rPr>
              <a:t>Nursing facilities are state licensed and federally certified by the OLC/VDH.  The majority of Virginia’s nursing facilities accept Medicare/Medicaid reimbursement.  SNF designation indicates Skilled Nursing Facility beds eligible for Medicare reimbursement.  NF designation indicates Nursing Facility beds eligible for Medicaid reimbursement.  A nursing facility’s inspection reports are available at the facility or by contacting OLC/VDH.</a:t>
            </a:r>
            <a:endParaRPr b="1" baseline="0" cap="none" i="0" spc="0" strike="noStrike" sz="1100" u="none">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0" baseline="0" cap="none" i="0" spc="0" strike="noStrike" sz="1100" u="none">
                <a:solidFill>
                  <a:srgbClr val="000000"/>
                </a:solidFill>
                <a:uFillTx/>
                <a:latin typeface="Calibri"/>
                <a:ea typeface="Calibri"/>
                <a:cs typeface="Calibri"/>
                <a:sym typeface="Calibri"/>
              </a:defRPr>
            </a:pPr>
            <a:endParaRPr b="0" baseline="0" cap="none" i="0" spc="0" strike="noStrike" sz="1100" u="none">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0" baseline="0" cap="none" i="0" spc="0" strike="noStrike" sz="1100" u="none">
                <a:solidFill>
                  <a:srgbClr val="000000"/>
                </a:solidFill>
                <a:uFillTx/>
                <a:latin typeface="Calibri"/>
                <a:ea typeface="Calibri"/>
                <a:cs typeface="Calibri"/>
                <a:sym typeface="Calibri"/>
              </a:defRPr>
            </a:pPr>
            <a:r>
              <a:rPr b="0" baseline="0" cap="none" i="0" spc="0" strike="noStrike" sz="1100" u="none">
                <a:solidFill>
                  <a:srgbClr val="000000"/>
                </a:solidFill>
                <a:uFillTx/>
                <a:latin typeface="Calibri"/>
                <a:ea typeface="Calibri"/>
                <a:cs typeface="Calibri"/>
                <a:sym typeface="Calibri"/>
              </a:rPr>
              <a:t>For Virginia Administrative Code regulations for Nursing Facilities see </a:t>
            </a:r>
            <a:r>
              <a:rPr b="1" baseline="0" cap="none" i="0" spc="0" strike="noStrike" sz="1100" u="sng">
                <a:solidFill>
                  <a:srgbClr val="0000FF"/>
                </a:solidFill>
                <a:uFill>
                  <a:solidFill>
                    <a:srgbClr val="0000FF"/>
                  </a:solidFill>
                </a:uFill>
                <a:latin typeface="Calibri"/>
                <a:ea typeface="Calibri"/>
                <a:cs typeface="Calibri"/>
                <a:sym typeface="Calibri"/>
                <a:hlinkClick r:id="rId2" invalidUrl="" action="" tgtFrame="" tooltip="" history="1" highlightClick="0" endSnd="0"/>
              </a:rPr>
              <a:t>https://law.lis.virginia.gov/admincode/title12/agency5/chapter371</a:t>
            </a:r>
            <a:r>
              <a:rPr b="0" baseline="0" cap="none" i="0" spc="0" strike="noStrike" sz="1100" u="none">
                <a:solidFill>
                  <a:srgbClr val="000000"/>
                </a:solidFill>
                <a:uFillTx/>
                <a:latin typeface="Calibri"/>
                <a:ea typeface="Calibri"/>
                <a:cs typeface="Calibri"/>
                <a:sym typeface="Calibri"/>
              </a:rPr>
              <a:t> </a:t>
            </a:r>
            <a:endParaRPr b="0" baseline="0" cap="none" i="0" spc="0" strike="noStrike" sz="1100" u="none">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0" baseline="0" cap="none" i="0" spc="0" strike="noStrike" sz="1100" u="none">
                <a:solidFill>
                  <a:srgbClr val="000000"/>
                </a:solidFill>
                <a:uFillTx/>
                <a:latin typeface="Calibri"/>
                <a:ea typeface="Calibri"/>
                <a:cs typeface="Calibri"/>
                <a:sym typeface="Calibri"/>
              </a:defRPr>
            </a:pPr>
            <a:endParaRPr b="0" baseline="0" cap="none" i="0" spc="0" strike="noStrike" sz="1100" u="none">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0" baseline="0" cap="none" i="0" spc="0" strike="noStrike" sz="1100" u="none">
                <a:solidFill>
                  <a:srgbClr val="000000"/>
                </a:solidFill>
                <a:uFillTx/>
                <a:latin typeface="Calibri"/>
                <a:ea typeface="Calibri"/>
                <a:cs typeface="Calibri"/>
                <a:sym typeface="Calibri"/>
              </a:defRPr>
            </a:pPr>
            <a:r>
              <a:rPr b="0" baseline="0" cap="none" i="0" spc="0" strike="noStrike" sz="1100" u="none">
                <a:solidFill>
                  <a:srgbClr val="000000"/>
                </a:solidFill>
                <a:uFillTx/>
                <a:latin typeface="Calibri"/>
                <a:ea typeface="Calibri"/>
                <a:cs typeface="Calibri"/>
                <a:sym typeface="Calibri"/>
              </a:rPr>
              <a:t>For information on on-site surveys in Virginia see </a:t>
            </a:r>
            <a:r>
              <a:rPr b="1" baseline="0" cap="none" i="0" spc="0" strike="noStrike" sz="1100" u="sng">
                <a:solidFill>
                  <a:srgbClr val="0000FF"/>
                </a:solidFill>
                <a:uFill>
                  <a:solidFill>
                    <a:srgbClr val="0000FF"/>
                  </a:solidFill>
                </a:uFill>
                <a:latin typeface="Calibri"/>
                <a:ea typeface="Calibri"/>
                <a:cs typeface="Calibri"/>
                <a:sym typeface="Calibri"/>
                <a:hlinkClick r:id="rId3" invalidUrl="" action="" tgtFrame="" tooltip="" history="1" highlightClick="0" endSnd="0"/>
              </a:rPr>
              <a:t>https://www.vdh.virginia.gov/licensure-and-certification/onsite-surveys/</a:t>
            </a:r>
            <a:r>
              <a:rPr b="0" baseline="0" cap="none" i="0" spc="0" strike="noStrike" sz="1100" u="none">
                <a:solidFill>
                  <a:srgbClr val="000000"/>
                </a:solidFill>
                <a:uFillTx/>
                <a:latin typeface="Calibri"/>
                <a:ea typeface="Calibri"/>
                <a:cs typeface="Calibri"/>
                <a:sym typeface="Calibri"/>
              </a:rPr>
              <a:t> </a:t>
            </a:r>
            <a:endParaRPr b="0" baseline="0" cap="none" i="0" spc="0" strike="noStrike" sz="1100" u="none">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0" baseline="0" cap="none" i="0" spc="0" strike="noStrike" sz="1100" u="none">
                <a:solidFill>
                  <a:srgbClr val="000000"/>
                </a:solidFill>
                <a:uFillTx/>
                <a:latin typeface="Calibri"/>
                <a:ea typeface="Calibri"/>
                <a:cs typeface="Calibri"/>
                <a:sym typeface="Calibri"/>
              </a:defRPr>
            </a:pPr>
            <a:endParaRPr b="0" baseline="0" cap="none" i="0" spc="0" strike="noStrike" sz="1100" u="none">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1" baseline="0" cap="none" i="0" spc="0" strike="noStrike" sz="1100" u="none">
                <a:solidFill>
                  <a:srgbClr val="000000"/>
                </a:solidFill>
                <a:uFillTx/>
                <a:latin typeface="Calibri"/>
                <a:ea typeface="Calibri"/>
                <a:cs typeface="Calibri"/>
                <a:sym typeface="Calibri"/>
              </a:defRPr>
            </a:pPr>
            <a:r>
              <a:rPr b="1" baseline="0" cap="none" i="0" spc="0" strike="noStrike" sz="1100" u="none">
                <a:solidFill>
                  <a:srgbClr val="000000"/>
                </a:solidFill>
                <a:uFillTx/>
                <a:latin typeface="Calibri"/>
                <a:ea typeface="Calibri"/>
                <a:cs typeface="Calibri"/>
                <a:sym typeface="Calibri"/>
              </a:rPr>
              <a:t>Special Focus Facilities (SFFs)</a:t>
            </a:r>
            <a:r>
              <a:rPr b="0" baseline="0" cap="none" i="0" spc="0" strike="noStrike" sz="1100" u="none">
                <a:solidFill>
                  <a:srgbClr val="000000"/>
                </a:solidFill>
                <a:uFillTx/>
                <a:latin typeface="Calibri"/>
                <a:ea typeface="Calibri"/>
                <a:cs typeface="Calibri"/>
                <a:sym typeface="Calibri"/>
              </a:rPr>
              <a:t> and </a:t>
            </a:r>
            <a:r>
              <a:rPr b="1" baseline="0" cap="none" i="0" spc="0" strike="noStrike" sz="1100" u="none">
                <a:solidFill>
                  <a:srgbClr val="000000"/>
                </a:solidFill>
                <a:uFillTx/>
                <a:latin typeface="Calibri"/>
                <a:ea typeface="Calibri"/>
                <a:cs typeface="Calibri"/>
                <a:sym typeface="Calibri"/>
              </a:rPr>
              <a:t>SFF Candidates</a:t>
            </a:r>
            <a:r>
              <a:rPr b="0" baseline="0" cap="none" i="0" spc="0" strike="noStrike" sz="1100" u="none">
                <a:solidFill>
                  <a:srgbClr val="000000"/>
                </a:solidFill>
                <a:uFillTx/>
                <a:latin typeface="Calibri"/>
                <a:ea typeface="Calibri"/>
                <a:cs typeface="Calibri"/>
                <a:sym typeface="Calibri"/>
              </a:rPr>
              <a:t> are nursing homes that have a history of serious quality issues or are included in a special program to stimulate improvements in their quality of care. </a:t>
            </a:r>
            <a:r>
              <a:rPr b="1" baseline="0" cap="none" i="0" spc="0" strike="noStrike" sz="1100" u="none">
                <a:solidFill>
                  <a:srgbClr val="000000"/>
                </a:solidFill>
                <a:uFillTx/>
                <a:latin typeface="Calibri"/>
                <a:ea typeface="Calibri"/>
                <a:cs typeface="Calibri"/>
                <a:sym typeface="Calibri"/>
              </a:rPr>
              <a:t>Ratings are not assigned to SFFs and facilities with insufficient data</a:t>
            </a:r>
            <a:r>
              <a:rPr b="0" baseline="0" cap="none" i="0" spc="0" strike="noStrike" sz="1100" u="none">
                <a:solidFill>
                  <a:srgbClr val="000000"/>
                </a:solidFill>
                <a:uFillTx/>
                <a:latin typeface="Calibri"/>
                <a:ea typeface="Calibri"/>
                <a:cs typeface="Calibri"/>
                <a:sym typeface="Calibri"/>
              </a:rPr>
              <a:t> to determine a health inspection rating. </a:t>
            </a:r>
            <a:br>
              <a:rPr b="0" baseline="0" cap="none" i="0" spc="0" strike="noStrike" sz="1100" u="none">
                <a:solidFill>
                  <a:srgbClr val="000000"/>
                </a:solidFill>
                <a:uFillTx/>
                <a:latin typeface="Calibri"/>
                <a:ea typeface="Calibri"/>
                <a:cs typeface="Calibri"/>
                <a:sym typeface="Calibri"/>
              </a:rPr>
            </a:br>
            <a:br>
              <a:rPr b="0" baseline="0" cap="none" i="0" spc="0" strike="noStrike" sz="1100" u="none">
                <a:solidFill>
                  <a:srgbClr val="000000"/>
                </a:solidFill>
                <a:uFillTx/>
                <a:latin typeface="Calibri"/>
                <a:ea typeface="Calibri"/>
                <a:cs typeface="Calibri"/>
                <a:sym typeface="Calibri"/>
              </a:rPr>
            </a:br>
            <a:r>
              <a:rPr b="1" baseline="0" cap="none" i="0" spc="0" strike="noStrike" sz="1100" u="none">
                <a:solidFill>
                  <a:srgbClr val="000000"/>
                </a:solidFill>
                <a:uFillTx/>
                <a:latin typeface="Calibri"/>
                <a:ea typeface="Calibri"/>
                <a:cs typeface="Calibri"/>
                <a:sym typeface="Calibri"/>
              </a:rPr>
              <a:t>"One-Star" facilities</a:t>
            </a:r>
            <a:r>
              <a:rPr b="0" baseline="0" cap="none" i="0" spc="0" strike="noStrike" sz="1100" u="none">
                <a:solidFill>
                  <a:srgbClr val="000000"/>
                </a:solidFill>
                <a:uFillTx/>
                <a:latin typeface="Calibri"/>
                <a:ea typeface="Calibri"/>
                <a:cs typeface="Calibri"/>
                <a:sym typeface="Calibri"/>
              </a:rPr>
              <a:t> are nursing homes that are assigned a one-star overall rating.</a:t>
            </a:r>
            <a:endParaRPr b="1" baseline="0" cap="none" i="0" spc="0" strike="noStrike" sz="1100" u="none">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1" baseline="0" cap="none" i="0" spc="0" strike="noStrike" sz="1100" u="none">
                <a:solidFill>
                  <a:srgbClr val="000000"/>
                </a:solidFill>
                <a:uFillTx/>
                <a:latin typeface="Calibri"/>
                <a:ea typeface="Calibri"/>
                <a:cs typeface="Calibri"/>
                <a:sym typeface="Calibri"/>
              </a:defRPr>
            </a:pPr>
            <a:endParaRPr b="1" baseline="0" cap="none" i="0" spc="0" strike="noStrike" sz="1100" u="none">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1" baseline="0" cap="none" i="0" spc="0" strike="noStrike" sz="1100" u="none">
                <a:solidFill>
                  <a:srgbClr val="000000"/>
                </a:solidFill>
                <a:uFillTx/>
                <a:latin typeface="Calibri"/>
                <a:ea typeface="Calibri"/>
                <a:cs typeface="Calibri"/>
                <a:sym typeface="Calibri"/>
              </a:defRPr>
            </a:pPr>
            <a:r>
              <a:rPr b="1" baseline="0" cap="none" i="0" spc="0" strike="noStrike" sz="1100" u="none">
                <a:solidFill>
                  <a:srgbClr val="000000"/>
                </a:solidFill>
                <a:uFillTx/>
                <a:latin typeface="Calibri"/>
                <a:ea typeface="Calibri"/>
                <a:cs typeface="Calibri"/>
                <a:sym typeface="Calibri"/>
              </a:rPr>
              <a:t>Overall Rating</a:t>
            </a:r>
            <a:r>
              <a:rPr b="0" baseline="0" cap="none" i="0" spc="0" strike="noStrike" sz="1100" u="none">
                <a:solidFill>
                  <a:srgbClr val="000000"/>
                </a:solidFill>
                <a:uFillTx/>
                <a:latin typeface="Calibri"/>
                <a:ea typeface="Calibri"/>
                <a:cs typeface="Calibri"/>
                <a:sym typeface="Calibri"/>
              </a:rPr>
              <a:t> is a composite measure based on three domains: Health Inspections, Staffing, and Quality Measures.</a:t>
            </a:r>
            <a:endParaRPr b="1" baseline="0" cap="none" i="0" spc="0" strike="noStrike" sz="1100" u="none">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0" baseline="0" cap="none" i="0" spc="0" strike="noStrike" sz="1100" u="none">
                <a:solidFill>
                  <a:srgbClr val="000000"/>
                </a:solidFill>
                <a:uFillTx/>
                <a:latin typeface="Calibri"/>
                <a:ea typeface="Calibri"/>
                <a:cs typeface="Calibri"/>
                <a:sym typeface="Calibri"/>
              </a:defRPr>
            </a:pPr>
            <a:endParaRPr b="0" baseline="0" cap="none" i="0" spc="0" strike="noStrike" sz="1100" u="none">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1" baseline="0" cap="none" i="0" spc="0" strike="noStrike" sz="1100" u="none">
                <a:solidFill>
                  <a:srgbClr val="000000"/>
                </a:solidFill>
                <a:uFillTx/>
                <a:latin typeface="Calibri"/>
                <a:ea typeface="Calibri"/>
                <a:cs typeface="Calibri"/>
                <a:sym typeface="Calibri"/>
              </a:defRPr>
            </a:pPr>
            <a:r>
              <a:rPr b="1" baseline="0" cap="none" i="0" spc="0" strike="noStrike" sz="1100" u="none">
                <a:solidFill>
                  <a:srgbClr val="000000"/>
                </a:solidFill>
                <a:uFillTx/>
                <a:latin typeface="Calibri"/>
                <a:ea typeface="Calibri"/>
                <a:cs typeface="Calibri"/>
                <a:sym typeface="Calibri"/>
              </a:rPr>
              <a:t>Total Nurse Staffing</a:t>
            </a:r>
            <a:r>
              <a:rPr b="0" baseline="0" cap="none" i="0" spc="0" strike="noStrike" sz="1100" u="none">
                <a:solidFill>
                  <a:srgbClr val="000000"/>
                </a:solidFill>
                <a:uFillTx/>
                <a:latin typeface="Calibri"/>
                <a:ea typeface="Calibri"/>
                <a:cs typeface="Calibri"/>
                <a:sym typeface="Calibri"/>
              </a:rPr>
              <a:t> combines hours from RNs (incl. Admin and DON), LPNs (incl. Admin), and nurse aides (CNAs, Med Aide/Tech, and NA in Training (NA TR).</a:t>
            </a:r>
            <a:endParaRPr b="1" baseline="0" cap="none" i="0" spc="0" strike="noStrike" sz="1100" u="none">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0" baseline="0" cap="none" i="0" spc="0" strike="noStrike" sz="1100" u="none">
                <a:solidFill>
                  <a:srgbClr val="000000"/>
                </a:solidFill>
                <a:uFillTx/>
                <a:latin typeface="Calibri"/>
                <a:ea typeface="Calibri"/>
                <a:cs typeface="Calibri"/>
                <a:sym typeface="Calibri"/>
              </a:defRPr>
            </a:pPr>
            <a:br>
              <a:rPr b="1" baseline="0" cap="none" i="0" spc="0" strike="noStrike" sz="1100" u="none">
                <a:solidFill>
                  <a:srgbClr val="000000"/>
                </a:solidFill>
                <a:uFillTx/>
                <a:latin typeface="Calibri"/>
                <a:ea typeface="Calibri"/>
                <a:cs typeface="Calibri"/>
                <a:sym typeface="Calibri"/>
              </a:rPr>
            </a:br>
            <a:r>
              <a:rPr b="1" baseline="0" cap="none" i="0" spc="0" strike="noStrike" sz="1100" u="none">
                <a:solidFill>
                  <a:srgbClr val="000000"/>
                </a:solidFill>
                <a:uFillTx/>
                <a:latin typeface="Calibri"/>
                <a:ea typeface="Calibri"/>
                <a:cs typeface="Calibri"/>
                <a:sym typeface="Calibri"/>
              </a:rPr>
              <a:t>HPRD (Hours Per Resident Day)</a:t>
            </a:r>
            <a:r>
              <a:rPr b="0" baseline="0" cap="none" i="0" spc="0" strike="noStrike" sz="1100" u="none">
                <a:solidFill>
                  <a:srgbClr val="000000"/>
                </a:solidFill>
                <a:uFillTx/>
                <a:latin typeface="Calibri"/>
                <a:ea typeface="Calibri"/>
                <a:cs typeface="Calibri"/>
                <a:sym typeface="Calibri"/>
              </a:rPr>
              <a:t> is calculated by dividing a nursing home's staff hours by its MDS census. Example: A nursing home averaging 300 total nurse staff hours and 100 residents per day would have a 3.0 Total Nurse Staff HPRD (300/100 = 3.0).</a:t>
            </a:r>
            <a:endParaRPr b="0" baseline="0" cap="none" i="0" spc="0" strike="noStrike" sz="1100" u="none">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0" baseline="0" cap="none" i="0" spc="0" strike="noStrike" sz="1100" u="none">
                <a:solidFill>
                  <a:srgbClr val="000000"/>
                </a:solidFill>
                <a:uFillTx/>
                <a:latin typeface="Calibri"/>
                <a:ea typeface="Calibri"/>
                <a:cs typeface="Calibri"/>
                <a:sym typeface="Calibri"/>
              </a:defRPr>
            </a:pPr>
            <a:endParaRPr b="0" baseline="0" cap="none" i="0" spc="0" strike="noStrike" sz="1100" u="none">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1" baseline="0" cap="none" i="0" spc="0" strike="noStrike" sz="1100" u="none">
                <a:solidFill>
                  <a:srgbClr val="000000"/>
                </a:solidFill>
                <a:uFillTx/>
                <a:latin typeface="Calibri"/>
                <a:ea typeface="Calibri"/>
                <a:cs typeface="Calibri"/>
                <a:sym typeface="Calibri"/>
              </a:defRPr>
            </a:pPr>
            <a:r>
              <a:rPr b="1" baseline="0" cap="none" i="0" spc="0" strike="noStrike" sz="1100" u="none">
                <a:solidFill>
                  <a:srgbClr val="000000"/>
                </a:solidFill>
                <a:uFillTx/>
                <a:latin typeface="Calibri"/>
                <a:ea typeface="Calibri"/>
                <a:cs typeface="Calibri"/>
                <a:sym typeface="Calibri"/>
              </a:rPr>
              <a:t>This dataset includes multiple staffing metrics:</a:t>
            </a:r>
            <a:r>
              <a:rPr b="0" baseline="0" cap="none" i="0" spc="0" strike="noStrike" sz="1100" u="none">
                <a:solidFill>
                  <a:srgbClr val="000000"/>
                </a:solidFill>
                <a:uFillTx/>
                <a:latin typeface="Calibri"/>
                <a:ea typeface="Calibri"/>
                <a:cs typeface="Calibri"/>
                <a:sym typeface="Calibri"/>
              </a:rPr>
              <a:t> </a:t>
            </a:r>
            <a:r>
              <a:rPr b="1" baseline="0" cap="none" i="0" spc="0" strike="noStrike" sz="1100" u="none">
                <a:solidFill>
                  <a:srgbClr val="000000"/>
                </a:solidFill>
                <a:uFillTx/>
                <a:latin typeface="Calibri"/>
                <a:ea typeface="Calibri"/>
                <a:cs typeface="Calibri"/>
                <a:sym typeface="Calibri"/>
              </a:rPr>
              <a:t>Reported </a:t>
            </a:r>
            <a:r>
              <a:rPr b="0" baseline="0" cap="none" i="0" spc="0" strike="noStrike" sz="1100" u="none">
                <a:solidFill>
                  <a:srgbClr val="000000"/>
                </a:solidFill>
                <a:uFillTx/>
                <a:latin typeface="Calibri"/>
                <a:ea typeface="Calibri"/>
                <a:cs typeface="Calibri"/>
                <a:sym typeface="Calibri"/>
              </a:rPr>
              <a:t>(hours based on payroll-based journal data), </a:t>
            </a:r>
            <a:r>
              <a:rPr b="1" baseline="0" cap="none" i="0" spc="0" strike="noStrike" sz="1100" u="none">
                <a:solidFill>
                  <a:srgbClr val="000000"/>
                </a:solidFill>
                <a:uFillTx/>
                <a:latin typeface="Calibri"/>
                <a:ea typeface="Calibri"/>
                <a:cs typeface="Calibri"/>
                <a:sym typeface="Calibri"/>
              </a:rPr>
              <a:t>Case-Mix</a:t>
            </a:r>
            <a:r>
              <a:rPr b="0" baseline="0" cap="none" i="0" spc="0" strike="noStrike" sz="1100" u="none">
                <a:solidFill>
                  <a:srgbClr val="000000"/>
                </a:solidFill>
                <a:uFillTx/>
                <a:latin typeface="Calibri"/>
                <a:ea typeface="Calibri"/>
                <a:cs typeface="Calibri"/>
                <a:sym typeface="Calibri"/>
              </a:rPr>
              <a:t> ("expected" hours based on acuity), and </a:t>
            </a:r>
            <a:r>
              <a:rPr b="1" baseline="0" cap="none" i="0" spc="0" strike="noStrike" sz="1100" u="none">
                <a:solidFill>
                  <a:srgbClr val="000000"/>
                </a:solidFill>
                <a:uFillTx/>
                <a:latin typeface="Calibri"/>
                <a:ea typeface="Calibri"/>
                <a:cs typeface="Calibri"/>
                <a:sym typeface="Calibri"/>
              </a:rPr>
              <a:t>Adjusted</a:t>
            </a:r>
            <a:r>
              <a:rPr b="0" baseline="0" cap="none" i="0" spc="0" strike="noStrike" sz="1100" u="none">
                <a:solidFill>
                  <a:srgbClr val="000000"/>
                </a:solidFill>
                <a:uFillTx/>
                <a:latin typeface="Calibri"/>
                <a:ea typeface="Calibri"/>
                <a:cs typeface="Calibri"/>
                <a:sym typeface="Calibri"/>
              </a:rPr>
              <a:t> (hours adjusted for case-mix). </a:t>
            </a:r>
            <a:endParaRPr b="1" baseline="0" cap="none" i="0" spc="0" strike="noStrike" sz="1100" u="none">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1" baseline="0" cap="none" i="0" spc="0" strike="noStrike" sz="1100" u="none">
                <a:solidFill>
                  <a:srgbClr val="000000"/>
                </a:solidFill>
                <a:uFillTx/>
                <a:latin typeface="Calibri"/>
                <a:ea typeface="Calibri"/>
                <a:cs typeface="Calibri"/>
                <a:sym typeface="Calibri"/>
              </a:defRPr>
            </a:pPr>
            <a:endParaRPr b="1" baseline="0" cap="none" i="0" spc="0" strike="noStrike" sz="1100" u="none">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1" baseline="0" cap="none" i="0" spc="0" strike="noStrike" sz="1100" u="none">
                <a:solidFill>
                  <a:srgbClr val="000000"/>
                </a:solidFill>
                <a:uFillTx/>
                <a:latin typeface="Calibri"/>
                <a:ea typeface="Calibri"/>
                <a:cs typeface="Calibri"/>
                <a:sym typeface="Calibri"/>
              </a:defRPr>
            </a:pPr>
            <a:r>
              <a:rPr b="1" baseline="0" cap="none" i="0" spc="0" strike="noStrike" sz="1100" u="none">
                <a:solidFill>
                  <a:srgbClr val="000000"/>
                </a:solidFill>
                <a:uFillTx/>
                <a:latin typeface="Calibri"/>
                <a:ea typeface="Calibri"/>
                <a:cs typeface="Calibri"/>
                <a:sym typeface="Calibri"/>
              </a:rPr>
              <a:t>CMS calculates Adjusted Staffing HPRD </a:t>
            </a:r>
            <a:r>
              <a:rPr b="0" baseline="0" cap="none" i="0" spc="0" strike="noStrike" sz="1100" u="none">
                <a:solidFill>
                  <a:srgbClr val="000000"/>
                </a:solidFill>
                <a:uFillTx/>
                <a:latin typeface="Calibri"/>
                <a:ea typeface="Calibri"/>
                <a:cs typeface="Calibri"/>
                <a:sym typeface="Calibri"/>
              </a:rPr>
              <a:t>using this formula: Hours Adjusted = (Hours Reported/Hours Case-Mix) * Hours National Average.</a:t>
            </a:r>
            <a:endParaRPr b="1" baseline="0" cap="none" i="0" spc="0" strike="noStrike" sz="1100" u="none">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1" baseline="0" cap="none" i="0" spc="0" strike="noStrike" sz="1100" u="none">
                <a:solidFill>
                  <a:srgbClr val="000000"/>
                </a:solidFill>
                <a:uFillTx/>
                <a:latin typeface="Calibri"/>
                <a:ea typeface="Calibri"/>
                <a:cs typeface="Calibri"/>
                <a:sym typeface="Calibri"/>
              </a:defRPr>
            </a:pPr>
            <a:r>
              <a:rPr b="1" baseline="0" cap="none" i="0" spc="0" strike="noStrike" sz="1100" u="none">
                <a:solidFill>
                  <a:srgbClr val="000000"/>
                </a:solidFill>
                <a:uFillTx/>
                <a:latin typeface="Calibri"/>
                <a:ea typeface="Calibri"/>
                <a:cs typeface="Calibri"/>
                <a:sym typeface="Calibri"/>
              </a:rPr>
              <a:t>Measures based on outcomes from state health inspections</a:t>
            </a:r>
            <a:r>
              <a:rPr b="0" baseline="0" cap="none" i="0" spc="0" strike="noStrike" sz="1100" u="none">
                <a:solidFill>
                  <a:srgbClr val="000000"/>
                </a:solidFill>
                <a:uFillTx/>
                <a:latin typeface="Calibri"/>
                <a:ea typeface="Calibri"/>
                <a:cs typeface="Calibri"/>
                <a:sym typeface="Calibri"/>
              </a:rPr>
              <a:t> are based on the most recent 36 months of complaint investigations. </a:t>
            </a:r>
            <a:endParaRPr b="1" baseline="0" cap="none" i="0" spc="0" strike="noStrike" sz="1100" u="none">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0" baseline="0" cap="none" i="0" spc="0" strike="noStrike" sz="1100" u="none">
                <a:solidFill>
                  <a:srgbClr val="000000"/>
                </a:solidFill>
                <a:uFillTx/>
                <a:latin typeface="Calibri"/>
                <a:ea typeface="Calibri"/>
                <a:cs typeface="Calibri"/>
                <a:sym typeface="Calibri"/>
              </a:defRPr>
            </a:pPr>
            <a:br>
              <a:rPr b="1" baseline="0" cap="none" i="0" spc="0" strike="noStrike" sz="1100" u="none">
                <a:solidFill>
                  <a:srgbClr val="000000"/>
                </a:solidFill>
                <a:uFillTx/>
                <a:latin typeface="Calibri"/>
                <a:ea typeface="Calibri"/>
                <a:cs typeface="Calibri"/>
                <a:sym typeface="Calibri"/>
              </a:rPr>
            </a:br>
            <a:r>
              <a:rPr b="1" baseline="0" cap="none" i="0" spc="0" strike="noStrike" sz="1100" u="none">
                <a:solidFill>
                  <a:srgbClr val="000000"/>
                </a:solidFill>
                <a:uFillTx/>
                <a:latin typeface="Calibri"/>
                <a:ea typeface="Calibri"/>
                <a:cs typeface="Calibri"/>
                <a:sym typeface="Calibri"/>
              </a:rPr>
              <a:t>More information on staffing, five-star ratings, and other metrics in this dataset </a:t>
            </a:r>
            <a:r>
              <a:rPr b="0" baseline="0" cap="none" i="0" spc="0" strike="noStrike" sz="1100" u="none">
                <a:solidFill>
                  <a:srgbClr val="000000"/>
                </a:solidFill>
                <a:uFillTx/>
                <a:latin typeface="Calibri"/>
                <a:ea typeface="Calibri"/>
                <a:cs typeface="Calibri"/>
                <a:sym typeface="Calibri"/>
              </a:rPr>
              <a:t>can be found in the Centers for Medicare &amp; Medicaid Services Technical Users' Guide: </a:t>
            </a:r>
            <a:r>
              <a:rPr b="0" baseline="0" cap="none" i="0" spc="0" strike="noStrike" sz="1100" u="sng">
                <a:solidFill>
                  <a:srgbClr val="0000FF"/>
                </a:solidFill>
                <a:uFill>
                  <a:solidFill>
                    <a:srgbClr val="0000FF"/>
                  </a:solidFill>
                </a:uFill>
                <a:latin typeface="Calibri"/>
                <a:ea typeface="Calibri"/>
                <a:cs typeface="Calibri"/>
                <a:sym typeface="Calibri"/>
                <a:hlinkClick r:id="rId4" invalidUrl="" action="" tgtFrame="" tooltip="" history="1" highlightClick="0" endSnd="0"/>
              </a:rPr>
              <a:t>https://www.cms.gov/medicare/provider-enrollment-and-certification/certificationandcomplianc/downloads/usersguide.pdf</a:t>
            </a:r>
            <a:endParaRPr b="0" baseline="0" cap="none" i="0" spc="0" strike="noStrike" sz="1100" u="none">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0" baseline="0" cap="none" i="0" spc="0" strike="noStrike" sz="1100" u="none">
                <a:solidFill>
                  <a:srgbClr val="000000"/>
                </a:solidFill>
                <a:uFillTx/>
                <a:latin typeface="Calibri"/>
                <a:ea typeface="Calibri"/>
                <a:cs typeface="Calibri"/>
                <a:sym typeface="Calibri"/>
              </a:defRPr>
            </a:pPr>
            <a:endParaRPr b="0" baseline="0" cap="none" i="0" spc="0" strike="noStrike" sz="1100" u="none">
              <a:solidFill>
                <a:srgbClr val="000000"/>
              </a:solidFill>
              <a:uFillTx/>
              <a:latin typeface="Calibri"/>
              <a:ea typeface="Calibri"/>
              <a:cs typeface="Calibri"/>
              <a:sym typeface="Calibri"/>
            </a:endParaRPr>
          </a:p>
          <a:p>
            <a:pPr marL="0" marR="0" indent="0" algn="l" defTabSz="914400" latinLnBrk="0">
              <a:lnSpc>
                <a:spcPct val="100000"/>
              </a:lnSpc>
              <a:spcBef>
                <a:spcPts val="0"/>
              </a:spcBef>
              <a:spcAft>
                <a:spcPts val="0"/>
              </a:spcAft>
              <a:buClrTx/>
              <a:buSzTx/>
              <a:buFontTx/>
              <a:buNone/>
              <a:tabLst/>
              <a:defRPr b="0" baseline="0" cap="none" i="0" spc="0" strike="noStrike" sz="1100" u="none">
                <a:solidFill>
                  <a:srgbClr val="000000"/>
                </a:solidFill>
                <a:uFillTx/>
                <a:latin typeface="Calibri"/>
                <a:ea typeface="Calibri"/>
                <a:cs typeface="Calibri"/>
                <a:sym typeface="Calibri"/>
              </a:defRPr>
            </a:pPr>
            <a:r>
              <a:rPr b="0" baseline="0" cap="none" i="0" spc="0" strike="noStrike" sz="1100" u="none">
                <a:solidFill>
                  <a:srgbClr val="000000"/>
                </a:solidFill>
                <a:uFillTx/>
                <a:latin typeface="Calibri"/>
                <a:ea typeface="Calibri"/>
                <a:cs typeface="Calibri"/>
                <a:sym typeface="Calibri"/>
              </a:rPr>
              <a:t>COVID-19 Federal Focus Infection Control survey reports (2567s) are being posted as soon as they are available. </a:t>
            </a:r>
            <a:r>
              <a:rPr b="0" baseline="0" cap="none" i="0" spc="0" strike="noStrike" sz="1100" u="sng">
                <a:solidFill>
                  <a:srgbClr val="0000FF"/>
                </a:solidFill>
                <a:uFill>
                  <a:solidFill>
                    <a:srgbClr val="0000FF"/>
                  </a:solidFill>
                </a:uFill>
                <a:latin typeface="Calibri"/>
                <a:ea typeface="Calibri"/>
                <a:cs typeface="Calibri"/>
                <a:sym typeface="Calibri"/>
                <a:hlinkClick r:id="rId5" invalidUrl="" action="" tgtFrame="" tooltip="" history="1" highlightClick="0" endSnd="0"/>
              </a:rPr>
              <a:t>https://www.vdh.virginia.gov/licensure-and-certification/division-of-long-term-care-services/directory-of-long-term-care-facilities/</a:t>
            </a:r>
            <a:r>
              <a:rPr b="0" baseline="0" cap="none" i="0" spc="0" strike="noStrike" sz="1100" u="none">
                <a:solidFill>
                  <a:srgbClr val="000000"/>
                </a:solidFill>
                <a:uFillTx/>
                <a:latin typeface="Calibri"/>
                <a:ea typeface="Calibri"/>
                <a:cs typeface="Calibri"/>
                <a:sym typeface="Calibri"/>
              </a:rPr>
              <a:t> Each facility identified with deficiencies must submit a Plan of Correction (POC) to OLC and will be posted once approved</a:t>
            </a:r>
          </a:p>
        </xdr:txBody>
      </xdr:sp>
    </xdr:grpSp>
    <xdr:clientData/>
  </xdr:twoCellAnchor>
</xdr:wsDr>
</file>

<file path=xl/theme/theme1.xml><?xml version="1.0" encoding="utf-8"?>
<a:theme xmlns:a="http://schemas.openxmlformats.org/drawingml/2006/main" xmlns:r="http://schemas.openxmlformats.org/officeDocument/2006/relationships" name="Office Theme">
  <a:themeElements>
    <a:clrScheme name="Office Theme">
      <a:dk1>
        <a:srgbClr val="000000"/>
      </a:dk1>
      <a:lt1>
        <a:srgbClr val="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45718" tIns="45718" rIns="45718" bIns="45718"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8" tIns="45718" rIns="45718" bIns="45718"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1.xml.rels><?xml version="1.0" encoding="UTF-8"?>
<Relationships xmlns="http://schemas.openxmlformats.org/package/2006/relationships"><Relationship Id="rId1" Type="http://schemas.openxmlformats.org/officeDocument/2006/relationships/hyperlink" Target="https://www.medicare.gov/care-compare/inspections/pdf/nursing-home/495235/health/standard?date=2019-06-20" TargetMode="External"/><Relationship Id="rId2" Type="http://schemas.openxmlformats.org/officeDocument/2006/relationships/hyperlink" Target="https://www.medicare.gov/care-compare/inspections/pdf/nursing-home/495235/health/complaint?date=2021-04-30" TargetMode="External"/><Relationship Id="rId3" Type="http://schemas.openxmlformats.org/officeDocument/2006/relationships/hyperlink" Target="https://www.medicare.gov/care-compare/inspections/pdf/nursing-home/495408/health/standard?date=2019-09-20" TargetMode="External"/><Relationship Id="rId4" Type="http://schemas.openxmlformats.org/officeDocument/2006/relationships/hyperlink" Target="https://www.medicare.gov/care-compare/results?searchType=NursingHome&amp;page=1&amp;state=VA&amp;sort=alpha" TargetMode="External"/></Relationships>

</file>

<file path=xl/worksheets/_rels/sheet2.xml.rels><?xml version="1.0" encoding="UTF-8"?>
<Relationships xmlns="http://schemas.openxmlformats.org/package/2006/relationships"><Relationship Id="rId1" Type="http://schemas.openxmlformats.org/officeDocument/2006/relationships/drawing" Target="../drawings/drawing1.xml"/></Relationships>

</file>

<file path=xl/worksheets/sheet1.xml><?xml version="1.0" encoding="utf-8"?>
<worksheet xmlns:r="http://schemas.openxmlformats.org/officeDocument/2006/relationships" xmlns="http://schemas.openxmlformats.org/spreadsheetml/2006/main">
  <dimension ref="A1:CC77"/>
  <sheetViews>
    <sheetView workbookViewId="0" showGridLines="0" defaultGridColor="1"/>
  </sheetViews>
  <sheetFormatPr defaultColWidth="10.6667" defaultRowHeight="15" customHeight="1" outlineLevelRow="0" outlineLevelCol="0"/>
  <cols>
    <col min="1" max="1" width="8.17188" style="1" customWidth="1"/>
    <col min="2" max="2" width="60.8516" style="1" customWidth="1"/>
    <col min="3" max="3" width="25.6719" style="1" customWidth="1"/>
    <col min="4" max="4" width="18.5" style="1" customWidth="1"/>
    <col min="5" max="5" width="23.3516" style="1" customWidth="1"/>
    <col min="6" max="6" width="10.6719" style="1" customWidth="1"/>
    <col min="7" max="7" width="8.67188" style="1" customWidth="1"/>
    <col min="8" max="8" width="11.1719" style="1" customWidth="1"/>
    <col min="9" max="10" width="9.5" style="1" customWidth="1"/>
    <col min="11" max="14" hidden="1" width="10.6667" style="1" customWidth="1"/>
    <col min="15" max="18" width="10.6719" style="1" customWidth="1"/>
    <col min="19" max="19" width="28.3516" style="1" customWidth="1"/>
    <col min="20" max="20" width="28.5" style="1" customWidth="1"/>
    <col min="21" max="21" width="8" style="1" customWidth="1"/>
    <col min="22" max="22" width="9.67188" style="1" customWidth="1"/>
    <col min="23" max="23" width="9.85156" style="1" customWidth="1"/>
    <col min="24" max="24" width="8.17188" style="1" customWidth="1"/>
    <col min="25" max="26" width="10.6719" style="1" customWidth="1"/>
    <col min="27" max="27" width="21.5" style="1" customWidth="1"/>
    <col min="28" max="28" width="9.85156" style="1" customWidth="1"/>
    <col min="29" max="29" width="13.3516" style="1" customWidth="1"/>
    <col min="30" max="41" hidden="1" width="10.6667" style="1" customWidth="1"/>
    <col min="42" max="42" width="12.3516" style="1" customWidth="1"/>
    <col min="43" max="46" width="10.6719" style="1" customWidth="1"/>
    <col min="47" max="75" hidden="1" width="10.6667" style="1" customWidth="1"/>
    <col min="76" max="76" width="12.5" style="1" customWidth="1"/>
    <col min="77" max="78" width="10.6719" style="1" customWidth="1"/>
    <col min="79" max="79" width="12.5" style="1" customWidth="1"/>
    <col min="80" max="80" width="12.1719" style="1" customWidth="1"/>
    <col min="81" max="81" width="10.6719" style="1" customWidth="1"/>
    <col min="82" max="16384" width="10.6719" style="1" customWidth="1"/>
  </cols>
  <sheetData>
    <row r="1" ht="66.3" customHeight="1">
      <c r="A1" s="2"/>
      <c r="B1" s="3"/>
      <c r="C1" s="4"/>
      <c r="D1" s="5"/>
      <c r="E1" s="5"/>
      <c r="F1" s="5"/>
      <c r="G1" t="s" s="6">
        <v>0</v>
      </c>
      <c r="H1" s="7"/>
      <c r="I1" s="7"/>
      <c r="J1" s="5"/>
      <c r="K1" s="8"/>
      <c r="L1" s="9"/>
      <c r="M1" s="9"/>
      <c r="N1" s="10"/>
      <c r="O1" t="s" s="6">
        <v>1</v>
      </c>
      <c r="P1" s="7"/>
      <c r="Q1" s="7"/>
      <c r="R1" s="7"/>
      <c r="S1" s="5"/>
      <c r="T1" s="5"/>
      <c r="U1" s="5"/>
      <c r="V1" s="5"/>
      <c r="W1" s="5"/>
      <c r="X1" s="5"/>
      <c r="Y1" s="5"/>
      <c r="Z1" s="5"/>
      <c r="AA1" s="11"/>
      <c r="AB1" t="s" s="12">
        <v>2</v>
      </c>
      <c r="AC1" s="13"/>
      <c r="AD1" s="14"/>
      <c r="AE1" s="9"/>
      <c r="AF1" s="9"/>
      <c r="AG1" s="9"/>
      <c r="AH1" s="9"/>
      <c r="AI1" s="9"/>
      <c r="AJ1" s="9"/>
      <c r="AK1" s="9"/>
      <c r="AL1" s="9"/>
      <c r="AM1" s="9"/>
      <c r="AN1" s="9"/>
      <c r="AO1" s="15"/>
      <c r="AP1" s="16"/>
      <c r="AQ1" s="5"/>
      <c r="AR1" s="17"/>
      <c r="AS1" s="17"/>
      <c r="AT1" s="18"/>
      <c r="AU1" s="8"/>
      <c r="AV1" s="9"/>
      <c r="AW1" s="9"/>
      <c r="AX1" s="9"/>
      <c r="AY1" s="9"/>
      <c r="AZ1" s="9"/>
      <c r="BA1" s="9"/>
      <c r="BB1" s="9"/>
      <c r="BC1" s="9"/>
      <c r="BD1" s="9"/>
      <c r="BE1" s="9"/>
      <c r="BF1" s="9"/>
      <c r="BG1" s="9"/>
      <c r="BH1" s="9"/>
      <c r="BI1" s="9"/>
      <c r="BJ1" s="9"/>
      <c r="BK1" s="9"/>
      <c r="BL1" s="9"/>
      <c r="BM1" s="9"/>
      <c r="BN1" s="9"/>
      <c r="BO1" s="9"/>
      <c r="BP1" s="9"/>
      <c r="BQ1" s="9"/>
      <c r="BR1" s="9"/>
      <c r="BS1" s="9"/>
      <c r="BT1" s="9"/>
      <c r="BU1" s="9"/>
      <c r="BV1" s="19"/>
      <c r="BW1" s="20"/>
      <c r="BX1" s="21"/>
      <c r="BY1" s="22"/>
      <c r="BZ1" s="22"/>
      <c r="CA1" s="23"/>
      <c r="CB1" s="24"/>
      <c r="CC1" s="25"/>
    </row>
    <row r="2" ht="66.3" customHeight="1">
      <c r="A2" s="26"/>
      <c r="B2" t="s" s="27">
        <v>3</v>
      </c>
      <c r="C2" s="28"/>
      <c r="D2" s="29"/>
      <c r="E2" s="29"/>
      <c r="F2" t="s" s="6">
        <v>4</v>
      </c>
      <c r="G2" s="7"/>
      <c r="H2" s="7"/>
      <c r="I2" s="7"/>
      <c r="J2" s="7"/>
      <c r="K2" s="8"/>
      <c r="L2" s="9"/>
      <c r="M2" s="9"/>
      <c r="N2" s="10"/>
      <c r="O2" t="s" s="6">
        <v>4</v>
      </c>
      <c r="P2" s="7"/>
      <c r="Q2" s="7"/>
      <c r="R2" s="7"/>
      <c r="S2" s="29"/>
      <c r="T2" s="29"/>
      <c r="U2" s="29"/>
      <c r="V2" s="29"/>
      <c r="W2" s="29"/>
      <c r="X2" s="29"/>
      <c r="Y2" s="29"/>
      <c r="Z2" s="29"/>
      <c r="AA2" s="30"/>
      <c r="AB2" t="s" s="31">
        <v>5</v>
      </c>
      <c r="AC2" t="s" s="32">
        <v>6</v>
      </c>
      <c r="AD2" s="14"/>
      <c r="AE2" s="9"/>
      <c r="AF2" s="9"/>
      <c r="AG2" s="9"/>
      <c r="AH2" s="9"/>
      <c r="AI2" s="9"/>
      <c r="AJ2" s="9"/>
      <c r="AK2" s="9"/>
      <c r="AL2" s="9"/>
      <c r="AM2" s="9"/>
      <c r="AN2" s="9"/>
      <c r="AO2" s="15"/>
      <c r="AP2" s="33"/>
      <c r="AQ2" s="29"/>
      <c r="AR2" s="34"/>
      <c r="AS2" s="34"/>
      <c r="AT2" s="35"/>
      <c r="AU2" s="8"/>
      <c r="AV2" s="9"/>
      <c r="AW2" s="9"/>
      <c r="AX2" s="9"/>
      <c r="AY2" s="9"/>
      <c r="AZ2" s="9"/>
      <c r="BA2" s="9"/>
      <c r="BB2" s="9"/>
      <c r="BC2" s="9"/>
      <c r="BD2" s="9"/>
      <c r="BE2" s="9"/>
      <c r="BF2" s="9"/>
      <c r="BG2" s="9"/>
      <c r="BH2" s="9"/>
      <c r="BI2" s="9"/>
      <c r="BJ2" s="9"/>
      <c r="BK2" s="9"/>
      <c r="BL2" s="9"/>
      <c r="BM2" s="9"/>
      <c r="BN2" s="9"/>
      <c r="BO2" s="9"/>
      <c r="BP2" s="9"/>
      <c r="BQ2" s="9"/>
      <c r="BR2" s="9"/>
      <c r="BS2" s="9"/>
      <c r="BT2" s="9"/>
      <c r="BU2" s="9"/>
      <c r="BV2" s="19"/>
      <c r="BW2" s="20"/>
      <c r="BX2" t="s" s="36">
        <v>7</v>
      </c>
      <c r="BY2" s="37"/>
      <c r="BZ2" s="37"/>
      <c r="CA2" s="38"/>
      <c r="CB2" s="39"/>
      <c r="CC2" s="40"/>
    </row>
    <row r="3" ht="118.55" customHeight="1">
      <c r="A3" t="s" s="41">
        <v>8</v>
      </c>
      <c r="B3" t="s" s="42">
        <v>9</v>
      </c>
      <c r="C3" s="43"/>
      <c r="D3" t="s" s="44">
        <v>10</v>
      </c>
      <c r="E3" t="s" s="45">
        <v>11</v>
      </c>
      <c r="F3" t="s" s="45">
        <v>12</v>
      </c>
      <c r="G3" t="s" s="45">
        <v>13</v>
      </c>
      <c r="H3" t="s" s="45">
        <v>14</v>
      </c>
      <c r="I3" t="s" s="45">
        <v>15</v>
      </c>
      <c r="J3" t="s" s="45">
        <v>16</v>
      </c>
      <c r="K3" t="s" s="46">
        <v>17</v>
      </c>
      <c r="L3" t="s" s="47">
        <v>18</v>
      </c>
      <c r="M3" t="s" s="47">
        <v>19</v>
      </c>
      <c r="N3" t="s" s="48">
        <v>20</v>
      </c>
      <c r="O3" t="s" s="45">
        <v>21</v>
      </c>
      <c r="P3" t="s" s="45">
        <v>22</v>
      </c>
      <c r="Q3" t="s" s="45">
        <v>23</v>
      </c>
      <c r="R3" t="s" s="45">
        <v>24</v>
      </c>
      <c r="S3" t="s" s="45">
        <v>25</v>
      </c>
      <c r="T3" t="s" s="45">
        <v>26</v>
      </c>
      <c r="U3" t="s" s="45">
        <v>27</v>
      </c>
      <c r="V3" t="s" s="45">
        <v>28</v>
      </c>
      <c r="W3" t="s" s="45">
        <v>29</v>
      </c>
      <c r="X3" t="s" s="45">
        <v>30</v>
      </c>
      <c r="Y3" t="s" s="45">
        <v>31</v>
      </c>
      <c r="Z3" t="s" s="45">
        <v>32</v>
      </c>
      <c r="AA3" t="s" s="49">
        <v>33</v>
      </c>
      <c r="AB3" s="50"/>
      <c r="AC3" s="51"/>
      <c r="AD3" t="s" s="52">
        <v>34</v>
      </c>
      <c r="AE3" t="s" s="47">
        <v>35</v>
      </c>
      <c r="AF3" t="s" s="47">
        <v>36</v>
      </c>
      <c r="AG3" t="s" s="47">
        <v>37</v>
      </c>
      <c r="AH3" t="s" s="47">
        <v>38</v>
      </c>
      <c r="AI3" t="s" s="47">
        <v>39</v>
      </c>
      <c r="AJ3" t="s" s="47">
        <v>40</v>
      </c>
      <c r="AK3" t="s" s="47">
        <v>41</v>
      </c>
      <c r="AL3" t="s" s="47">
        <v>42</v>
      </c>
      <c r="AM3" t="s" s="47">
        <v>43</v>
      </c>
      <c r="AN3" t="s" s="47">
        <v>44</v>
      </c>
      <c r="AO3" t="s" s="53">
        <v>45</v>
      </c>
      <c r="AP3" t="s" s="31">
        <v>46</v>
      </c>
      <c r="AQ3" t="s" s="45">
        <v>47</v>
      </c>
      <c r="AR3" t="s" s="54">
        <v>48</v>
      </c>
      <c r="AS3" t="s" s="54">
        <v>49</v>
      </c>
      <c r="AT3" t="s" s="55">
        <v>50</v>
      </c>
      <c r="AU3" t="s" s="46">
        <v>51</v>
      </c>
      <c r="AV3" t="s" s="47">
        <v>52</v>
      </c>
      <c r="AW3" t="s" s="47">
        <v>53</v>
      </c>
      <c r="AX3" t="s" s="47">
        <v>54</v>
      </c>
      <c r="AY3" t="s" s="47">
        <v>55</v>
      </c>
      <c r="AZ3" t="s" s="47">
        <v>56</v>
      </c>
      <c r="BA3" t="s" s="47">
        <v>57</v>
      </c>
      <c r="BB3" t="s" s="47">
        <v>58</v>
      </c>
      <c r="BC3" t="s" s="47">
        <v>59</v>
      </c>
      <c r="BD3" t="s" s="47">
        <v>60</v>
      </c>
      <c r="BE3" t="s" s="47">
        <v>61</v>
      </c>
      <c r="BF3" t="s" s="47">
        <v>62</v>
      </c>
      <c r="BG3" t="s" s="47">
        <v>63</v>
      </c>
      <c r="BH3" t="s" s="47">
        <v>64</v>
      </c>
      <c r="BI3" t="s" s="47">
        <v>65</v>
      </c>
      <c r="BJ3" t="s" s="47">
        <v>66</v>
      </c>
      <c r="BK3" t="s" s="47">
        <v>67</v>
      </c>
      <c r="BL3" t="s" s="47">
        <v>68</v>
      </c>
      <c r="BM3" t="s" s="47">
        <v>69</v>
      </c>
      <c r="BN3" t="s" s="47">
        <v>70</v>
      </c>
      <c r="BO3" t="s" s="47">
        <v>71</v>
      </c>
      <c r="BP3" t="s" s="47">
        <v>72</v>
      </c>
      <c r="BQ3" t="s" s="47">
        <v>73</v>
      </c>
      <c r="BR3" t="s" s="47">
        <v>74</v>
      </c>
      <c r="BS3" t="s" s="47">
        <v>75</v>
      </c>
      <c r="BT3" t="s" s="47">
        <v>76</v>
      </c>
      <c r="BU3" t="s" s="47">
        <v>77</v>
      </c>
      <c r="BV3" t="s" s="56">
        <v>78</v>
      </c>
      <c r="BW3" s="20"/>
      <c r="BX3" t="s" s="57">
        <v>79</v>
      </c>
      <c r="BY3" t="s" s="58">
        <v>80</v>
      </c>
      <c r="BZ3" t="s" s="58">
        <v>81</v>
      </c>
      <c r="CA3" t="s" s="59">
        <v>82</v>
      </c>
      <c r="CB3" t="s" s="60">
        <v>83</v>
      </c>
      <c r="CC3" t="s" s="61">
        <v>84</v>
      </c>
    </row>
    <row r="4" ht="20.15" customHeight="1">
      <c r="A4" t="s" s="62">
        <v>85</v>
      </c>
      <c r="B4" t="s" s="63">
        <v>86</v>
      </c>
      <c r="C4" t="s" s="64">
        <v>87</v>
      </c>
      <c r="D4" t="s" s="65">
        <v>88</v>
      </c>
      <c r="E4" t="s" s="66">
        <v>89</v>
      </c>
      <c r="F4" s="67">
        <v>23847</v>
      </c>
      <c r="G4" s="68">
        <v>1</v>
      </c>
      <c r="H4" s="69">
        <v>2</v>
      </c>
      <c r="I4" s="68">
        <v>1</v>
      </c>
      <c r="J4" s="68">
        <v>1</v>
      </c>
      <c r="K4" s="70">
        <v>1</v>
      </c>
      <c r="L4" s="71">
        <v>2</v>
      </c>
      <c r="M4" s="71">
        <v>2</v>
      </c>
      <c r="N4" s="72">
        <v>1</v>
      </c>
      <c r="O4" s="73">
        <v>43573</v>
      </c>
      <c r="P4" s="67">
        <v>0</v>
      </c>
      <c r="Q4" s="67">
        <v>2</v>
      </c>
      <c r="R4" s="73">
        <v>44231</v>
      </c>
      <c r="S4" t="s" s="74">
        <v>90</v>
      </c>
      <c r="T4" t="s" s="75">
        <v>91</v>
      </c>
      <c r="U4" s="76">
        <v>120</v>
      </c>
      <c r="V4" s="67">
        <v>96.8</v>
      </c>
      <c r="W4" s="77">
        <f>V4/U4</f>
        <v>0.806666666666667</v>
      </c>
      <c r="X4" s="67">
        <v>94.7282608695652</v>
      </c>
      <c r="Y4" s="77">
        <f>X4/U4</f>
        <v>0.789402173913043</v>
      </c>
      <c r="Z4" s="78">
        <f>V4/X4</f>
        <v>1.02187033849684</v>
      </c>
      <c r="AA4" t="s" s="79">
        <v>92</v>
      </c>
      <c r="AB4" s="80">
        <v>3.22084</v>
      </c>
      <c r="AC4" s="81">
        <v>0.28751</v>
      </c>
      <c r="AD4" s="82">
        <v>1.04352</v>
      </c>
      <c r="AE4" s="83">
        <v>1.88982</v>
      </c>
      <c r="AF4" s="83">
        <v>1.33103</v>
      </c>
      <c r="AG4" s="83">
        <v>0.01575</v>
      </c>
      <c r="AH4" s="83">
        <v>2.90138</v>
      </c>
      <c r="AI4" s="83">
        <v>0.32674</v>
      </c>
      <c r="AJ4" s="83">
        <v>0.66491</v>
      </c>
      <c r="AK4" s="83">
        <v>1.90973</v>
      </c>
      <c r="AL4" s="83">
        <v>3.56601</v>
      </c>
      <c r="AM4" s="83">
        <v>0.36155</v>
      </c>
      <c r="AN4" s="83">
        <v>1.16882</v>
      </c>
      <c r="AO4" s="84">
        <v>2.03523</v>
      </c>
      <c r="AP4" s="85">
        <v>4</v>
      </c>
      <c r="AQ4" s="86">
        <v>4</v>
      </c>
      <c r="AR4" s="87">
        <v>77834</v>
      </c>
      <c r="AS4" s="88">
        <f>AR4/U4</f>
        <v>648.616666666667</v>
      </c>
      <c r="AT4" s="89">
        <v>0</v>
      </c>
      <c r="AU4" s="90">
        <v>43573</v>
      </c>
      <c r="AV4" s="71">
        <v>20</v>
      </c>
      <c r="AW4" s="71">
        <v>19</v>
      </c>
      <c r="AX4" s="71">
        <v>0</v>
      </c>
      <c r="AY4" s="71">
        <v>92</v>
      </c>
      <c r="AZ4" s="71">
        <v>1</v>
      </c>
      <c r="BA4" s="71">
        <v>0</v>
      </c>
      <c r="BB4" s="71">
        <v>92</v>
      </c>
      <c r="BC4" s="91">
        <v>43129</v>
      </c>
      <c r="BD4" s="71">
        <v>21</v>
      </c>
      <c r="BE4" s="71">
        <v>19</v>
      </c>
      <c r="BF4" s="71">
        <v>1</v>
      </c>
      <c r="BG4" s="71">
        <v>132</v>
      </c>
      <c r="BH4" s="71">
        <v>2</v>
      </c>
      <c r="BI4" s="71">
        <v>66</v>
      </c>
      <c r="BJ4" s="71">
        <v>198</v>
      </c>
      <c r="BK4" s="91">
        <v>42712</v>
      </c>
      <c r="BL4" s="71">
        <v>28</v>
      </c>
      <c r="BM4" s="71">
        <v>25</v>
      </c>
      <c r="BN4" s="71">
        <v>3</v>
      </c>
      <c r="BO4" s="71">
        <v>144</v>
      </c>
      <c r="BP4" s="71">
        <v>2</v>
      </c>
      <c r="BQ4" s="71">
        <v>72</v>
      </c>
      <c r="BR4" s="71">
        <v>216</v>
      </c>
      <c r="BS4" s="71">
        <v>148</v>
      </c>
      <c r="BT4" s="71">
        <v>0</v>
      </c>
      <c r="BU4" s="92"/>
      <c r="BV4" s="71">
        <v>4</v>
      </c>
      <c r="BW4" s="93"/>
      <c r="BX4" s="94">
        <v>427.18</v>
      </c>
      <c r="BY4" s="95">
        <v>174.76</v>
      </c>
      <c r="BZ4" s="96">
        <v>18</v>
      </c>
      <c r="CA4" s="97">
        <v>82.35299999999999</v>
      </c>
      <c r="CB4" s="98">
        <v>30.928</v>
      </c>
      <c r="CC4" s="99">
        <v>0</v>
      </c>
    </row>
    <row r="5" ht="20.15" customHeight="1">
      <c r="A5" t="s" s="62">
        <v>85</v>
      </c>
      <c r="B5" t="s" s="100">
        <v>93</v>
      </c>
      <c r="C5" t="s" s="64">
        <v>87</v>
      </c>
      <c r="D5" t="s" s="65">
        <v>94</v>
      </c>
      <c r="E5" t="s" s="66">
        <v>95</v>
      </c>
      <c r="F5" s="67">
        <v>22801</v>
      </c>
      <c r="G5" s="68">
        <v>1</v>
      </c>
      <c r="H5" s="101">
        <v>3</v>
      </c>
      <c r="I5" s="68">
        <v>1</v>
      </c>
      <c r="J5" s="101">
        <v>3</v>
      </c>
      <c r="K5" s="102">
        <v>3</v>
      </c>
      <c r="L5" s="103">
        <v>4</v>
      </c>
      <c r="M5" s="103">
        <v>1</v>
      </c>
      <c r="N5" s="104">
        <v>5</v>
      </c>
      <c r="O5" s="73">
        <v>43531</v>
      </c>
      <c r="P5" s="105">
        <v>44180</v>
      </c>
      <c r="Q5" s="67">
        <v>4</v>
      </c>
      <c r="R5" s="73">
        <v>44215</v>
      </c>
      <c r="S5" t="s" s="74">
        <v>90</v>
      </c>
      <c r="T5" t="s" s="75">
        <v>91</v>
      </c>
      <c r="U5" s="76">
        <v>117</v>
      </c>
      <c r="V5" s="67">
        <v>69.7</v>
      </c>
      <c r="W5" s="77">
        <f>V5/U5</f>
        <v>0.5957264957264961</v>
      </c>
      <c r="X5" s="67">
        <v>99.82608695652171</v>
      </c>
      <c r="Y5" s="77">
        <f>X5/U5</f>
        <v>0.853214418431809</v>
      </c>
      <c r="Z5" s="78">
        <f>V5/X5</f>
        <v>0.698214285714286</v>
      </c>
      <c r="AA5" t="s" s="79">
        <v>92</v>
      </c>
      <c r="AB5" s="106">
        <v>3.22654</v>
      </c>
      <c r="AC5" s="107">
        <v>0.68467</v>
      </c>
      <c r="AD5" s="108">
        <v>1.08017</v>
      </c>
      <c r="AE5" s="109">
        <v>1.4617</v>
      </c>
      <c r="AF5" s="109">
        <v>1.76484</v>
      </c>
      <c r="AG5" s="109">
        <v>0.0441</v>
      </c>
      <c r="AH5" s="109">
        <v>2.97705</v>
      </c>
      <c r="AI5" s="109">
        <v>0.3816</v>
      </c>
      <c r="AJ5" s="109">
        <v>0.71709</v>
      </c>
      <c r="AK5" s="109">
        <v>1.87836</v>
      </c>
      <c r="AL5" s="109">
        <v>3.48152</v>
      </c>
      <c r="AM5" s="109">
        <v>0.73721</v>
      </c>
      <c r="AN5" s="109">
        <v>1.12183</v>
      </c>
      <c r="AO5" s="110">
        <v>1.60047</v>
      </c>
      <c r="AP5" s="111">
        <v>9</v>
      </c>
      <c r="AQ5" s="76">
        <v>1</v>
      </c>
      <c r="AR5" s="88">
        <v>13812</v>
      </c>
      <c r="AS5" s="88">
        <f>AR5/U5</f>
        <v>118.051282051282</v>
      </c>
      <c r="AT5" s="89">
        <v>0</v>
      </c>
      <c r="AU5" s="112">
        <v>43531</v>
      </c>
      <c r="AV5" s="103">
        <v>18</v>
      </c>
      <c r="AW5" s="103">
        <v>14</v>
      </c>
      <c r="AX5" s="103">
        <v>3</v>
      </c>
      <c r="AY5" s="103">
        <v>168</v>
      </c>
      <c r="AZ5" s="103">
        <v>1</v>
      </c>
      <c r="BA5" s="103">
        <v>0</v>
      </c>
      <c r="BB5" s="103">
        <v>168</v>
      </c>
      <c r="BC5" s="113">
        <v>43188</v>
      </c>
      <c r="BD5" s="103">
        <v>17</v>
      </c>
      <c r="BE5" s="103">
        <v>9</v>
      </c>
      <c r="BF5" s="103">
        <v>8</v>
      </c>
      <c r="BG5" s="103">
        <v>132</v>
      </c>
      <c r="BH5" s="103">
        <v>2</v>
      </c>
      <c r="BI5" s="103">
        <v>66</v>
      </c>
      <c r="BJ5" s="103">
        <v>198</v>
      </c>
      <c r="BK5" s="113">
        <v>42761</v>
      </c>
      <c r="BL5" s="103">
        <v>14</v>
      </c>
      <c r="BM5" s="103">
        <v>11</v>
      </c>
      <c r="BN5" s="103">
        <v>3</v>
      </c>
      <c r="BO5" s="103">
        <v>68</v>
      </c>
      <c r="BP5" s="103">
        <v>1</v>
      </c>
      <c r="BQ5" s="103">
        <v>0</v>
      </c>
      <c r="BR5" s="103">
        <v>68</v>
      </c>
      <c r="BS5" s="103">
        <v>161.333</v>
      </c>
      <c r="BT5" s="103">
        <v>0</v>
      </c>
      <c r="BU5" s="114"/>
      <c r="BV5" s="103">
        <v>1</v>
      </c>
      <c r="BW5" s="115"/>
      <c r="BX5" s="116">
        <v>560.98</v>
      </c>
      <c r="BY5" s="117">
        <v>12.2</v>
      </c>
      <c r="BZ5" s="118">
        <v>1</v>
      </c>
      <c r="CA5" s="119">
        <v>74.35899999999999</v>
      </c>
      <c r="CB5" s="120">
        <v>49.3</v>
      </c>
      <c r="CC5" s="121">
        <v>2</v>
      </c>
    </row>
    <row r="6" ht="20.15" customHeight="1">
      <c r="A6" t="s" s="62">
        <v>85</v>
      </c>
      <c r="B6" t="s" s="100">
        <v>96</v>
      </c>
      <c r="C6" t="s" s="64">
        <v>87</v>
      </c>
      <c r="D6" t="s" s="65">
        <v>97</v>
      </c>
      <c r="E6" t="s" s="66">
        <v>98</v>
      </c>
      <c r="F6" s="67">
        <v>24501</v>
      </c>
      <c r="G6" s="68">
        <v>1</v>
      </c>
      <c r="H6" s="69">
        <v>2</v>
      </c>
      <c r="I6" s="68">
        <v>1</v>
      </c>
      <c r="J6" s="69">
        <v>2</v>
      </c>
      <c r="K6" s="102">
        <v>2</v>
      </c>
      <c r="L6" s="103">
        <v>2</v>
      </c>
      <c r="M6" s="103">
        <v>2</v>
      </c>
      <c r="N6" s="104">
        <v>1</v>
      </c>
      <c r="O6" s="73">
        <v>43522</v>
      </c>
      <c r="P6" s="67">
        <v>0</v>
      </c>
      <c r="Q6" s="67">
        <v>3</v>
      </c>
      <c r="R6" s="105">
        <v>44180</v>
      </c>
      <c r="S6" t="s" s="74">
        <v>99</v>
      </c>
      <c r="T6" t="s" s="75">
        <v>91</v>
      </c>
      <c r="U6" s="76">
        <v>120</v>
      </c>
      <c r="V6" s="67">
        <v>72.40000000000001</v>
      </c>
      <c r="W6" s="77">
        <f>V6/U6</f>
        <v>0.6033333333333331</v>
      </c>
      <c r="X6" s="67">
        <v>96.5217391304348</v>
      </c>
      <c r="Y6" s="77">
        <f>X6/U6</f>
        <v>0.804347826086957</v>
      </c>
      <c r="Z6" s="78">
        <f>V6/X6</f>
        <v>0.75009009009009</v>
      </c>
      <c r="AA6" t="s" s="79">
        <v>92</v>
      </c>
      <c r="AB6" s="122">
        <v>3.38885</v>
      </c>
      <c r="AC6" s="107">
        <v>0.47684</v>
      </c>
      <c r="AD6" s="108">
        <v>1.02704</v>
      </c>
      <c r="AE6" s="109">
        <v>1.88496</v>
      </c>
      <c r="AF6" s="109">
        <v>1.50388</v>
      </c>
      <c r="AG6" s="109">
        <v>0.05677</v>
      </c>
      <c r="AH6" s="109">
        <v>3.43339</v>
      </c>
      <c r="AI6" s="109">
        <v>0.52594</v>
      </c>
      <c r="AJ6" s="109">
        <v>0.8725000000000001</v>
      </c>
      <c r="AK6" s="109">
        <v>2.03494</v>
      </c>
      <c r="AL6" s="109">
        <v>3.17063</v>
      </c>
      <c r="AM6" s="109">
        <v>0.37252</v>
      </c>
      <c r="AN6" s="109">
        <v>0.87665</v>
      </c>
      <c r="AO6" s="110">
        <v>1.9051</v>
      </c>
      <c r="AP6" s="85">
        <v>7</v>
      </c>
      <c r="AQ6" s="76">
        <v>1</v>
      </c>
      <c r="AR6" s="88">
        <v>53547</v>
      </c>
      <c r="AS6" s="88">
        <f>AR6/U6</f>
        <v>446.225</v>
      </c>
      <c r="AT6" s="89">
        <v>0</v>
      </c>
      <c r="AU6" s="112">
        <v>43522</v>
      </c>
      <c r="AV6" s="103">
        <v>17</v>
      </c>
      <c r="AW6" s="103">
        <v>15</v>
      </c>
      <c r="AX6" s="103">
        <v>3</v>
      </c>
      <c r="AY6" s="103">
        <v>88</v>
      </c>
      <c r="AZ6" s="103">
        <v>1</v>
      </c>
      <c r="BA6" s="103">
        <v>0</v>
      </c>
      <c r="BB6" s="103">
        <v>88</v>
      </c>
      <c r="BC6" s="113">
        <v>43154</v>
      </c>
      <c r="BD6" s="103">
        <v>18</v>
      </c>
      <c r="BE6" s="103">
        <v>17</v>
      </c>
      <c r="BF6" s="103">
        <v>1</v>
      </c>
      <c r="BG6" s="103">
        <v>104</v>
      </c>
      <c r="BH6" s="103">
        <v>2</v>
      </c>
      <c r="BI6" s="103">
        <v>52</v>
      </c>
      <c r="BJ6" s="103">
        <v>156</v>
      </c>
      <c r="BK6" s="113">
        <v>42719</v>
      </c>
      <c r="BL6" s="103">
        <v>17</v>
      </c>
      <c r="BM6" s="103">
        <v>17</v>
      </c>
      <c r="BN6" s="103">
        <v>0</v>
      </c>
      <c r="BO6" s="103">
        <v>88</v>
      </c>
      <c r="BP6" s="103">
        <v>1</v>
      </c>
      <c r="BQ6" s="103">
        <v>0</v>
      </c>
      <c r="BR6" s="103">
        <v>88</v>
      </c>
      <c r="BS6" s="103">
        <v>110.667</v>
      </c>
      <c r="BT6" s="103">
        <v>0</v>
      </c>
      <c r="BU6" s="114"/>
      <c r="BV6" s="103">
        <v>1</v>
      </c>
      <c r="BW6" s="115"/>
      <c r="BX6" s="123">
        <v>792.6799999999999</v>
      </c>
      <c r="BY6" s="124">
        <v>73.17</v>
      </c>
      <c r="BZ6" s="125">
        <v>6</v>
      </c>
      <c r="CA6" s="119">
        <v>69.512</v>
      </c>
      <c r="CB6" s="120">
        <v>50.7</v>
      </c>
      <c r="CC6" s="125">
        <v>0</v>
      </c>
    </row>
    <row r="7" ht="20.15" customHeight="1">
      <c r="A7" t="s" s="62">
        <v>85</v>
      </c>
      <c r="B7" t="s" s="100">
        <v>100</v>
      </c>
      <c r="C7" t="s" s="64">
        <v>87</v>
      </c>
      <c r="D7" t="s" s="65">
        <v>101</v>
      </c>
      <c r="E7" t="s" s="66">
        <v>102</v>
      </c>
      <c r="F7" s="67">
        <v>24016</v>
      </c>
      <c r="G7" s="126">
        <v>1</v>
      </c>
      <c r="H7" s="127">
        <v>2</v>
      </c>
      <c r="I7" s="126">
        <v>1</v>
      </c>
      <c r="J7" s="126">
        <v>1</v>
      </c>
      <c r="K7" s="102">
        <v>1</v>
      </c>
      <c r="L7" s="103">
        <v>3</v>
      </c>
      <c r="M7" s="103">
        <v>1</v>
      </c>
      <c r="N7" s="104">
        <v>1</v>
      </c>
      <c r="O7" s="128">
        <v>43581</v>
      </c>
      <c r="P7" s="129">
        <v>0</v>
      </c>
      <c r="Q7" s="129">
        <v>2</v>
      </c>
      <c r="R7" s="105">
        <v>44147</v>
      </c>
      <c r="S7" t="s" s="74">
        <v>90</v>
      </c>
      <c r="T7" t="s" s="75">
        <v>91</v>
      </c>
      <c r="U7" s="76">
        <v>130</v>
      </c>
      <c r="V7" s="67">
        <v>63.3</v>
      </c>
      <c r="W7" s="77">
        <f>V7/U7</f>
        <v>0.486923076923077</v>
      </c>
      <c r="X7" s="67">
        <v>70.4021739130435</v>
      </c>
      <c r="Y7" s="77">
        <f>X7/U7</f>
        <v>0.5415551839464881</v>
      </c>
      <c r="Z7" s="78">
        <f>V7/X7</f>
        <v>0.899119962945808</v>
      </c>
      <c r="AA7" t="s" s="79">
        <v>92</v>
      </c>
      <c r="AB7" s="106">
        <v>3.0077</v>
      </c>
      <c r="AC7" s="107">
        <v>0.72122</v>
      </c>
      <c r="AD7" s="108">
        <v>0.71194</v>
      </c>
      <c r="AE7" s="109">
        <v>1.57454</v>
      </c>
      <c r="AF7" s="109">
        <v>1.43316</v>
      </c>
      <c r="AG7" s="109">
        <v>0.00763</v>
      </c>
      <c r="AH7" s="109">
        <v>3.49907</v>
      </c>
      <c r="AI7" s="109">
        <v>0.56465</v>
      </c>
      <c r="AJ7" s="109">
        <v>0.83645</v>
      </c>
      <c r="AK7" s="109">
        <v>2.09796</v>
      </c>
      <c r="AL7" s="109">
        <v>2.76121</v>
      </c>
      <c r="AM7" s="109">
        <v>0.52481</v>
      </c>
      <c r="AN7" s="109">
        <v>0.63388</v>
      </c>
      <c r="AO7" s="110">
        <v>1.54356</v>
      </c>
      <c r="AP7" s="85">
        <v>3</v>
      </c>
      <c r="AQ7" s="76">
        <v>1</v>
      </c>
      <c r="AR7" s="88">
        <v>11616</v>
      </c>
      <c r="AS7" s="88">
        <f>AR7/U7</f>
        <v>89.35384615384621</v>
      </c>
      <c r="AT7" s="89">
        <v>0</v>
      </c>
      <c r="AU7" s="112">
        <v>43581</v>
      </c>
      <c r="AV7" s="103">
        <v>39</v>
      </c>
      <c r="AW7" s="103">
        <v>36</v>
      </c>
      <c r="AX7" s="103">
        <v>0</v>
      </c>
      <c r="AY7" s="103">
        <v>236</v>
      </c>
      <c r="AZ7" s="103">
        <v>2</v>
      </c>
      <c r="BA7" s="103">
        <v>118</v>
      </c>
      <c r="BB7" s="103">
        <v>354</v>
      </c>
      <c r="BC7" s="113">
        <v>43146</v>
      </c>
      <c r="BD7" s="103">
        <v>20</v>
      </c>
      <c r="BE7" s="103">
        <v>11</v>
      </c>
      <c r="BF7" s="103">
        <v>9</v>
      </c>
      <c r="BG7" s="103">
        <v>108</v>
      </c>
      <c r="BH7" s="103">
        <v>1</v>
      </c>
      <c r="BI7" s="103">
        <v>0</v>
      </c>
      <c r="BJ7" s="103">
        <v>108</v>
      </c>
      <c r="BK7" s="113">
        <v>42740</v>
      </c>
      <c r="BL7" s="103">
        <v>14</v>
      </c>
      <c r="BM7" s="103">
        <v>14</v>
      </c>
      <c r="BN7" s="103">
        <v>0</v>
      </c>
      <c r="BO7" s="103">
        <v>80</v>
      </c>
      <c r="BP7" s="103">
        <v>1</v>
      </c>
      <c r="BQ7" s="103">
        <v>0</v>
      </c>
      <c r="BR7" s="103">
        <v>80</v>
      </c>
      <c r="BS7" s="103">
        <v>226.333</v>
      </c>
      <c r="BT7" s="103">
        <v>0</v>
      </c>
      <c r="BU7" s="114"/>
      <c r="BV7" s="103">
        <v>1</v>
      </c>
      <c r="BW7" s="115"/>
      <c r="BX7" s="123">
        <v>800</v>
      </c>
      <c r="BY7" s="117">
        <v>36.36</v>
      </c>
      <c r="BZ7" s="118">
        <v>2</v>
      </c>
      <c r="CA7" s="119">
        <v>78.182</v>
      </c>
      <c r="CB7" s="120">
        <v>42.6</v>
      </c>
      <c r="CC7" s="125">
        <v>0</v>
      </c>
    </row>
    <row r="8" ht="20.15" customHeight="1">
      <c r="A8" t="s" s="62">
        <v>85</v>
      </c>
      <c r="B8" t="s" s="100">
        <v>103</v>
      </c>
      <c r="C8" t="s" s="64">
        <v>87</v>
      </c>
      <c r="D8" t="s" s="65">
        <v>104</v>
      </c>
      <c r="E8" t="s" s="66">
        <v>105</v>
      </c>
      <c r="F8" s="130">
        <v>23452</v>
      </c>
      <c r="G8" s="131">
        <v>1</v>
      </c>
      <c r="H8" s="132">
        <v>2</v>
      </c>
      <c r="I8" s="131">
        <v>1</v>
      </c>
      <c r="J8" s="133">
        <v>3</v>
      </c>
      <c r="K8" s="134">
        <v>3</v>
      </c>
      <c r="L8" s="135">
        <v>2</v>
      </c>
      <c r="M8" s="135">
        <v>3</v>
      </c>
      <c r="N8" s="136">
        <v>3</v>
      </c>
      <c r="O8" s="137">
        <v>43706</v>
      </c>
      <c r="P8" s="137">
        <v>44075</v>
      </c>
      <c r="Q8" s="138">
        <v>3</v>
      </c>
      <c r="R8" s="139">
        <v>44144</v>
      </c>
      <c r="S8" t="s" s="140">
        <v>90</v>
      </c>
      <c r="T8" t="s" s="75">
        <v>91</v>
      </c>
      <c r="U8" s="76">
        <v>138</v>
      </c>
      <c r="V8" s="67">
        <v>81.2</v>
      </c>
      <c r="W8" s="77">
        <f>V8/U8</f>
        <v>0.588405797101449</v>
      </c>
      <c r="X8" s="67">
        <v>109.739130434783</v>
      </c>
      <c r="Y8" s="77">
        <f>X8/U8</f>
        <v>0.795211090107123</v>
      </c>
      <c r="Z8" s="78">
        <f>V8/X8</f>
        <v>0.739936608557842</v>
      </c>
      <c r="AA8" t="s" s="79">
        <v>92</v>
      </c>
      <c r="AB8" s="122">
        <v>3.38993</v>
      </c>
      <c r="AC8" s="141">
        <v>0.33308</v>
      </c>
      <c r="AD8" s="142">
        <v>1.36809</v>
      </c>
      <c r="AE8" s="143">
        <v>1.68875</v>
      </c>
      <c r="AF8" s="143">
        <v>1.70118</v>
      </c>
      <c r="AG8" s="143">
        <v>0.0395</v>
      </c>
      <c r="AH8" s="143">
        <v>3.0227</v>
      </c>
      <c r="AI8" s="143">
        <v>0.37744</v>
      </c>
      <c r="AJ8" s="143">
        <v>0.74269</v>
      </c>
      <c r="AK8" s="143">
        <v>1.90257</v>
      </c>
      <c r="AL8" s="143">
        <v>3.60257</v>
      </c>
      <c r="AM8" s="143">
        <v>0.36259</v>
      </c>
      <c r="AN8" s="143">
        <v>1.37188</v>
      </c>
      <c r="AO8" s="144">
        <v>1.82554</v>
      </c>
      <c r="AP8" s="145">
        <v>25</v>
      </c>
      <c r="AQ8" s="86">
        <v>3</v>
      </c>
      <c r="AR8" s="146">
        <v>116627</v>
      </c>
      <c r="AS8" s="87">
        <f>AR8/U8</f>
        <v>845.123188405797</v>
      </c>
      <c r="AT8" s="89">
        <v>0</v>
      </c>
      <c r="AU8" s="147">
        <v>43706</v>
      </c>
      <c r="AV8" s="135">
        <v>24</v>
      </c>
      <c r="AW8" s="135">
        <v>21</v>
      </c>
      <c r="AX8" s="135">
        <v>13</v>
      </c>
      <c r="AY8" s="135">
        <v>164</v>
      </c>
      <c r="AZ8" s="135">
        <v>1</v>
      </c>
      <c r="BA8" s="135">
        <v>0</v>
      </c>
      <c r="BB8" s="135">
        <v>164</v>
      </c>
      <c r="BC8" s="148">
        <v>43224</v>
      </c>
      <c r="BD8" s="135">
        <v>23</v>
      </c>
      <c r="BE8" s="135">
        <v>12</v>
      </c>
      <c r="BF8" s="135">
        <v>10</v>
      </c>
      <c r="BG8" s="135">
        <v>148</v>
      </c>
      <c r="BH8" s="135">
        <v>1</v>
      </c>
      <c r="BI8" s="135">
        <v>0</v>
      </c>
      <c r="BJ8" s="135">
        <v>148</v>
      </c>
      <c r="BK8" s="148">
        <v>42775</v>
      </c>
      <c r="BL8" s="135">
        <v>9</v>
      </c>
      <c r="BM8" s="135">
        <v>9</v>
      </c>
      <c r="BN8" s="135">
        <v>0</v>
      </c>
      <c r="BO8" s="135">
        <v>72</v>
      </c>
      <c r="BP8" s="135">
        <v>2</v>
      </c>
      <c r="BQ8" s="135">
        <v>36</v>
      </c>
      <c r="BR8" s="135">
        <v>108</v>
      </c>
      <c r="BS8" s="135">
        <v>149.333</v>
      </c>
      <c r="BT8" s="135">
        <v>0</v>
      </c>
      <c r="BU8" s="149"/>
      <c r="BV8" s="135">
        <v>3</v>
      </c>
      <c r="BW8" s="93"/>
      <c r="BX8" s="116">
        <v>460.67</v>
      </c>
      <c r="BY8" s="124">
        <v>89.89</v>
      </c>
      <c r="BZ8" s="125">
        <v>8</v>
      </c>
      <c r="CA8" s="150">
        <v>96.667</v>
      </c>
      <c r="CB8" s="151">
        <v>83.333</v>
      </c>
      <c r="CC8" s="125">
        <v>0</v>
      </c>
    </row>
    <row r="9" ht="20.15" customHeight="1">
      <c r="A9" t="s" s="62">
        <v>85</v>
      </c>
      <c r="B9" t="s" s="100">
        <v>106</v>
      </c>
      <c r="C9" t="s" s="64">
        <v>87</v>
      </c>
      <c r="D9" t="s" s="65">
        <v>104</v>
      </c>
      <c r="E9" t="s" s="152">
        <v>105</v>
      </c>
      <c r="F9" s="153">
        <v>23452</v>
      </c>
      <c r="G9" s="131">
        <v>1</v>
      </c>
      <c r="H9" s="132">
        <v>2</v>
      </c>
      <c r="I9" s="131">
        <v>1</v>
      </c>
      <c r="J9" s="154">
        <v>4</v>
      </c>
      <c r="K9" s="155">
        <v>4</v>
      </c>
      <c r="L9" s="156">
        <v>2</v>
      </c>
      <c r="M9" s="156">
        <v>5</v>
      </c>
      <c r="N9" s="157">
        <v>2</v>
      </c>
      <c r="O9" s="137">
        <v>43895</v>
      </c>
      <c r="P9" s="138">
        <v>0</v>
      </c>
      <c r="Q9" s="138">
        <v>0</v>
      </c>
      <c r="R9" t="s" s="158">
        <v>107</v>
      </c>
      <c r="S9" t="s" s="140">
        <v>90</v>
      </c>
      <c r="T9" t="s" s="75">
        <v>91</v>
      </c>
      <c r="U9" s="76">
        <v>150</v>
      </c>
      <c r="V9" s="67">
        <v>97.3</v>
      </c>
      <c r="W9" s="77">
        <f>V9/U9</f>
        <v>0.6486666666666669</v>
      </c>
      <c r="X9" s="67">
        <v>119.304347826087</v>
      </c>
      <c r="Y9" s="77">
        <f>X9/U9</f>
        <v>0.79536231884058</v>
      </c>
      <c r="Z9" s="78">
        <f>V9/X9</f>
        <v>0.815561224489796</v>
      </c>
      <c r="AA9" t="s" s="79">
        <v>92</v>
      </c>
      <c r="AB9" s="106">
        <v>3.12956</v>
      </c>
      <c r="AC9" s="141">
        <v>0.33533</v>
      </c>
      <c r="AD9" s="159">
        <v>1.08046</v>
      </c>
      <c r="AE9" s="160">
        <v>1.71377</v>
      </c>
      <c r="AF9" s="160">
        <v>1.41579</v>
      </c>
      <c r="AG9" s="160">
        <v>0.029</v>
      </c>
      <c r="AH9" s="160">
        <v>3.2598</v>
      </c>
      <c r="AI9" s="160">
        <v>0.40525</v>
      </c>
      <c r="AJ9" s="160">
        <v>0.7895799999999999</v>
      </c>
      <c r="AK9" s="160">
        <v>2.06497</v>
      </c>
      <c r="AL9" s="160">
        <v>3.08396</v>
      </c>
      <c r="AM9" s="160">
        <v>0.33999</v>
      </c>
      <c r="AN9" s="160">
        <v>1.0191</v>
      </c>
      <c r="AO9" s="161">
        <v>1.70689</v>
      </c>
      <c r="AP9" s="145">
        <v>32</v>
      </c>
      <c r="AQ9" s="76">
        <v>1</v>
      </c>
      <c r="AR9" s="88">
        <v>58842</v>
      </c>
      <c r="AS9" s="88">
        <f>AR9/U9</f>
        <v>392.28</v>
      </c>
      <c r="AT9" s="89">
        <v>0</v>
      </c>
      <c r="AU9" s="162">
        <v>43895</v>
      </c>
      <c r="AV9" s="156">
        <v>24</v>
      </c>
      <c r="AW9" s="156">
        <v>24</v>
      </c>
      <c r="AX9" s="156">
        <v>7</v>
      </c>
      <c r="AY9" s="156">
        <v>136</v>
      </c>
      <c r="AZ9" s="156">
        <v>1</v>
      </c>
      <c r="BA9" s="156">
        <v>0</v>
      </c>
      <c r="BB9" s="156">
        <v>136</v>
      </c>
      <c r="BC9" s="163">
        <v>43560</v>
      </c>
      <c r="BD9" s="156">
        <v>16</v>
      </c>
      <c r="BE9" s="156">
        <v>15</v>
      </c>
      <c r="BF9" s="156">
        <v>4</v>
      </c>
      <c r="BG9" s="156">
        <v>84</v>
      </c>
      <c r="BH9" s="156">
        <v>3</v>
      </c>
      <c r="BI9" s="156">
        <v>59</v>
      </c>
      <c r="BJ9" s="156">
        <v>143</v>
      </c>
      <c r="BK9" s="163">
        <v>43027</v>
      </c>
      <c r="BL9" s="156">
        <v>28</v>
      </c>
      <c r="BM9" s="156">
        <v>8</v>
      </c>
      <c r="BN9" s="156">
        <v>20</v>
      </c>
      <c r="BO9" s="156">
        <v>338</v>
      </c>
      <c r="BP9" s="156">
        <v>1</v>
      </c>
      <c r="BQ9" s="156">
        <v>0</v>
      </c>
      <c r="BR9" s="156">
        <v>338</v>
      </c>
      <c r="BS9" s="156">
        <v>172</v>
      </c>
      <c r="BT9" s="156">
        <v>0</v>
      </c>
      <c r="BU9" s="164"/>
      <c r="BV9" s="156">
        <v>1</v>
      </c>
      <c r="BW9" s="93"/>
      <c r="BX9" s="165">
        <v>305.88</v>
      </c>
      <c r="BY9" s="117">
        <v>23.53</v>
      </c>
      <c r="BZ9" s="118">
        <v>2</v>
      </c>
      <c r="CA9" s="166">
        <v>69.41200000000001</v>
      </c>
      <c r="CB9" s="167">
        <v>33.75</v>
      </c>
      <c r="CC9" s="125">
        <v>0</v>
      </c>
    </row>
    <row r="10" ht="20.15" customHeight="1">
      <c r="A10" t="s" s="62">
        <v>85</v>
      </c>
      <c r="B10" t="s" s="100">
        <v>108</v>
      </c>
      <c r="C10" t="s" s="64">
        <v>87</v>
      </c>
      <c r="D10" t="s" s="65">
        <v>109</v>
      </c>
      <c r="E10" t="s" s="66">
        <v>110</v>
      </c>
      <c r="F10" s="67">
        <v>23435</v>
      </c>
      <c r="G10" s="168">
        <v>1</v>
      </c>
      <c r="H10" s="169">
        <v>3</v>
      </c>
      <c r="I10" s="168">
        <v>1</v>
      </c>
      <c r="J10" s="169">
        <v>3</v>
      </c>
      <c r="K10" s="170">
        <v>3</v>
      </c>
      <c r="L10" s="171">
        <v>3</v>
      </c>
      <c r="M10" s="171">
        <v>3</v>
      </c>
      <c r="N10" s="172">
        <v>3</v>
      </c>
      <c r="O10" s="173">
        <v>43741</v>
      </c>
      <c r="P10" s="174">
        <v>44152</v>
      </c>
      <c r="Q10" s="175">
        <v>1</v>
      </c>
      <c r="R10" s="73">
        <v>44152</v>
      </c>
      <c r="S10" t="s" s="74">
        <v>111</v>
      </c>
      <c r="T10" t="s" s="75">
        <v>112</v>
      </c>
      <c r="U10" s="76">
        <v>120</v>
      </c>
      <c r="V10" s="67">
        <v>73.59999999999999</v>
      </c>
      <c r="W10" s="77">
        <f>V10/U10</f>
        <v>0.613333333333333</v>
      </c>
      <c r="X10" s="67">
        <v>96.945652173913</v>
      </c>
      <c r="Y10" s="77">
        <f>X10/U10</f>
        <v>0.807880434782608</v>
      </c>
      <c r="Z10" s="78">
        <f>V10/X10</f>
        <v>0.75918824980379</v>
      </c>
      <c r="AA10" t="s" s="79">
        <v>92</v>
      </c>
      <c r="AB10" s="122">
        <v>3.67943</v>
      </c>
      <c r="AC10" s="107">
        <v>0.54447</v>
      </c>
      <c r="AD10" s="176">
        <v>1.28802</v>
      </c>
      <c r="AE10" s="177">
        <v>1.84694</v>
      </c>
      <c r="AF10" s="177">
        <v>1.83249</v>
      </c>
      <c r="AG10" s="177">
        <v>0.08226</v>
      </c>
      <c r="AH10" s="177">
        <v>3.10167</v>
      </c>
      <c r="AI10" s="177">
        <v>0.3681</v>
      </c>
      <c r="AJ10" s="177">
        <v>0.73653</v>
      </c>
      <c r="AK10" s="177">
        <v>1.99703</v>
      </c>
      <c r="AL10" s="177">
        <v>3.81067</v>
      </c>
      <c r="AM10" s="177">
        <v>0.60775</v>
      </c>
      <c r="AN10" s="177">
        <v>1.30237</v>
      </c>
      <c r="AO10" s="178">
        <v>1.9021</v>
      </c>
      <c r="AP10" s="111">
        <v>7</v>
      </c>
      <c r="AQ10" s="86">
        <v>3</v>
      </c>
      <c r="AR10" s="146">
        <v>122238</v>
      </c>
      <c r="AS10" s="146">
        <f>AR10/U10</f>
        <v>1018.65</v>
      </c>
      <c r="AT10" s="89">
        <v>0</v>
      </c>
      <c r="AU10" s="179">
        <v>43741</v>
      </c>
      <c r="AV10" s="171">
        <v>12</v>
      </c>
      <c r="AW10" s="171">
        <v>9</v>
      </c>
      <c r="AX10" s="171">
        <v>3</v>
      </c>
      <c r="AY10" s="171">
        <v>68</v>
      </c>
      <c r="AZ10" s="171">
        <v>1</v>
      </c>
      <c r="BA10" s="171">
        <v>0</v>
      </c>
      <c r="BB10" s="171">
        <v>68</v>
      </c>
      <c r="BC10" s="180">
        <v>43178</v>
      </c>
      <c r="BD10" s="171">
        <v>21</v>
      </c>
      <c r="BE10" s="171">
        <v>18</v>
      </c>
      <c r="BF10" s="171">
        <v>3</v>
      </c>
      <c r="BG10" s="171">
        <v>183</v>
      </c>
      <c r="BH10" s="171">
        <v>2</v>
      </c>
      <c r="BI10" s="171">
        <v>92</v>
      </c>
      <c r="BJ10" s="171">
        <v>275</v>
      </c>
      <c r="BK10" s="180">
        <v>42691</v>
      </c>
      <c r="BL10" s="171">
        <v>5</v>
      </c>
      <c r="BM10" s="171">
        <v>5</v>
      </c>
      <c r="BN10" s="171">
        <v>0</v>
      </c>
      <c r="BO10" s="171">
        <v>20</v>
      </c>
      <c r="BP10" s="171">
        <v>1</v>
      </c>
      <c r="BQ10" s="171">
        <v>0</v>
      </c>
      <c r="BR10" s="171">
        <v>20</v>
      </c>
      <c r="BS10" s="171">
        <v>129</v>
      </c>
      <c r="BT10" s="171">
        <v>0</v>
      </c>
      <c r="BU10" s="181"/>
      <c r="BV10" s="171">
        <v>3</v>
      </c>
      <c r="BW10" s="93"/>
      <c r="BX10" s="182">
        <v>1260.27</v>
      </c>
      <c r="BY10" s="183">
        <v>191.78</v>
      </c>
      <c r="BZ10" s="121">
        <v>14</v>
      </c>
      <c r="CA10" s="119">
        <v>70.667</v>
      </c>
      <c r="CB10" s="120">
        <v>58.7</v>
      </c>
      <c r="CC10" s="125">
        <v>0</v>
      </c>
    </row>
    <row r="11" ht="20.15" customHeight="1">
      <c r="A11" t="s" s="62">
        <v>85</v>
      </c>
      <c r="B11" t="s" s="100">
        <v>113</v>
      </c>
      <c r="C11" t="s" s="64">
        <v>87</v>
      </c>
      <c r="D11" t="s" s="65">
        <v>114</v>
      </c>
      <c r="E11" t="s" s="66">
        <v>115</v>
      </c>
      <c r="F11" s="67">
        <v>24368</v>
      </c>
      <c r="G11" s="68">
        <v>1</v>
      </c>
      <c r="H11" s="69">
        <v>2</v>
      </c>
      <c r="I11" s="68">
        <v>1</v>
      </c>
      <c r="J11" s="101">
        <v>3</v>
      </c>
      <c r="K11" s="102">
        <v>3</v>
      </c>
      <c r="L11" s="103">
        <v>2</v>
      </c>
      <c r="M11" s="103">
        <v>1</v>
      </c>
      <c r="N11" s="104">
        <v>4</v>
      </c>
      <c r="O11" s="73">
        <v>43529</v>
      </c>
      <c r="P11" s="67">
        <v>0</v>
      </c>
      <c r="Q11" s="67">
        <v>1</v>
      </c>
      <c r="R11" s="73">
        <v>44231</v>
      </c>
      <c r="S11" t="s" s="74">
        <v>90</v>
      </c>
      <c r="T11" t="s" s="75">
        <v>116</v>
      </c>
      <c r="U11" s="76">
        <v>120</v>
      </c>
      <c r="V11" s="67">
        <v>83.40000000000001</v>
      </c>
      <c r="W11" s="77">
        <f>V11/U11</f>
        <v>0.695</v>
      </c>
      <c r="X11" s="67">
        <v>110.293478260870</v>
      </c>
      <c r="Y11" s="77">
        <f>X11/U11</f>
        <v>0.919112318840583</v>
      </c>
      <c r="Z11" s="78">
        <f>V11/X11</f>
        <v>0.756164383561641</v>
      </c>
      <c r="AA11" t="s" s="79">
        <v>92</v>
      </c>
      <c r="AB11" s="106">
        <v>3.22344</v>
      </c>
      <c r="AC11" s="141">
        <v>0.29368</v>
      </c>
      <c r="AD11" s="108">
        <v>1.21155</v>
      </c>
      <c r="AE11" s="109">
        <v>1.71821</v>
      </c>
      <c r="AF11" s="109">
        <v>1.50523</v>
      </c>
      <c r="AG11" s="109">
        <v>0.06428</v>
      </c>
      <c r="AH11" s="109">
        <v>3.09896</v>
      </c>
      <c r="AI11" s="109">
        <v>0.36828</v>
      </c>
      <c r="AJ11" s="109">
        <v>0.75828</v>
      </c>
      <c r="AK11" s="109">
        <v>1.9724</v>
      </c>
      <c r="AL11" s="109">
        <v>3.34134</v>
      </c>
      <c r="AM11" s="109">
        <v>0.32766</v>
      </c>
      <c r="AN11" s="109">
        <v>1.18992</v>
      </c>
      <c r="AO11" s="110">
        <v>1.79163</v>
      </c>
      <c r="AP11" s="85">
        <v>4</v>
      </c>
      <c r="AQ11" s="76">
        <v>0</v>
      </c>
      <c r="AR11" s="184">
        <v>0</v>
      </c>
      <c r="AS11" s="88">
        <f>AR11/U11</f>
        <v>0</v>
      </c>
      <c r="AT11" s="89">
        <v>0</v>
      </c>
      <c r="AU11" s="112">
        <v>43529</v>
      </c>
      <c r="AV11" s="103">
        <v>32</v>
      </c>
      <c r="AW11" s="103">
        <v>31</v>
      </c>
      <c r="AX11" s="103">
        <v>2</v>
      </c>
      <c r="AY11" s="103">
        <v>228</v>
      </c>
      <c r="AZ11" s="103">
        <v>1</v>
      </c>
      <c r="BA11" s="103">
        <v>0</v>
      </c>
      <c r="BB11" s="103">
        <v>228</v>
      </c>
      <c r="BC11" s="113">
        <v>43041</v>
      </c>
      <c r="BD11" s="103">
        <v>24</v>
      </c>
      <c r="BE11" s="103">
        <v>24</v>
      </c>
      <c r="BF11" s="103">
        <v>0</v>
      </c>
      <c r="BG11" s="103">
        <v>108</v>
      </c>
      <c r="BH11" s="103">
        <v>1</v>
      </c>
      <c r="BI11" s="103">
        <v>0</v>
      </c>
      <c r="BJ11" s="103">
        <v>108</v>
      </c>
      <c r="BK11" s="113">
        <v>42670</v>
      </c>
      <c r="BL11" s="103">
        <v>11</v>
      </c>
      <c r="BM11" s="103">
        <v>11</v>
      </c>
      <c r="BN11" s="103">
        <v>0</v>
      </c>
      <c r="BO11" s="103">
        <v>72</v>
      </c>
      <c r="BP11" s="103">
        <v>1</v>
      </c>
      <c r="BQ11" s="103">
        <v>0</v>
      </c>
      <c r="BR11" s="103">
        <v>72</v>
      </c>
      <c r="BS11" s="103">
        <v>162</v>
      </c>
      <c r="BT11" s="103">
        <v>0</v>
      </c>
      <c r="BU11" s="114"/>
      <c r="BV11" s="103">
        <v>0</v>
      </c>
      <c r="BW11" s="115"/>
      <c r="BX11" s="123">
        <v>869.16</v>
      </c>
      <c r="BY11" s="183">
        <v>130.84</v>
      </c>
      <c r="BZ11" s="121">
        <v>14</v>
      </c>
      <c r="CA11" s="185">
        <v>85.047</v>
      </c>
      <c r="CB11" s="186">
        <v>100</v>
      </c>
      <c r="CC11" s="125">
        <v>0</v>
      </c>
    </row>
    <row r="12" ht="20.15" customHeight="1">
      <c r="A12" t="s" s="62">
        <v>85</v>
      </c>
      <c r="B12" t="s" s="100">
        <v>117</v>
      </c>
      <c r="C12" t="s" s="64">
        <v>87</v>
      </c>
      <c r="D12" t="s" s="65">
        <v>118</v>
      </c>
      <c r="E12" t="s" s="66">
        <v>119</v>
      </c>
      <c r="F12" s="67">
        <v>23860</v>
      </c>
      <c r="G12" s="68">
        <v>1</v>
      </c>
      <c r="H12" s="101">
        <v>3</v>
      </c>
      <c r="I12" s="68">
        <v>1</v>
      </c>
      <c r="J12" s="187">
        <v>4</v>
      </c>
      <c r="K12" s="102">
        <v>4</v>
      </c>
      <c r="L12" s="103">
        <v>2</v>
      </c>
      <c r="M12" s="103">
        <v>3</v>
      </c>
      <c r="N12" s="104">
        <v>5</v>
      </c>
      <c r="O12" s="73">
        <v>43867</v>
      </c>
      <c r="P12" s="73">
        <v>44210</v>
      </c>
      <c r="Q12" s="67">
        <v>1</v>
      </c>
      <c r="R12" s="73">
        <v>44210</v>
      </c>
      <c r="S12" t="s" s="74">
        <v>90</v>
      </c>
      <c r="T12" t="s" s="75">
        <v>120</v>
      </c>
      <c r="U12" s="76">
        <v>124</v>
      </c>
      <c r="V12" s="67">
        <v>76.7</v>
      </c>
      <c r="W12" s="77">
        <f>V12/U12</f>
        <v>0.618548387096774</v>
      </c>
      <c r="X12" s="67">
        <v>109.130434782609</v>
      </c>
      <c r="Y12" s="77">
        <f>X12/U12</f>
        <v>0.880084151472653</v>
      </c>
      <c r="Z12" s="78">
        <f>V12/X12</f>
        <v>0.702828685258962</v>
      </c>
      <c r="AA12" t="s" s="79">
        <v>92</v>
      </c>
      <c r="AB12" s="188">
        <v>4.43905</v>
      </c>
      <c r="AC12" s="107">
        <v>0.52711</v>
      </c>
      <c r="AD12" s="108">
        <v>1.42727</v>
      </c>
      <c r="AE12" s="109">
        <v>2.48467</v>
      </c>
      <c r="AF12" s="109">
        <v>1.95438</v>
      </c>
      <c r="AG12" s="109">
        <v>0.04995</v>
      </c>
      <c r="AH12" s="109">
        <v>3.30522</v>
      </c>
      <c r="AI12" s="109">
        <v>0.45737</v>
      </c>
      <c r="AJ12" s="109">
        <v>0.77212</v>
      </c>
      <c r="AK12" s="109">
        <v>2.07574</v>
      </c>
      <c r="AL12" s="109">
        <v>4.31426</v>
      </c>
      <c r="AM12" s="109">
        <v>0.47353</v>
      </c>
      <c r="AN12" s="109">
        <v>1.37666</v>
      </c>
      <c r="AO12" s="110">
        <v>2.46186</v>
      </c>
      <c r="AP12" s="111">
        <v>7</v>
      </c>
      <c r="AQ12" s="76">
        <v>2</v>
      </c>
      <c r="AR12" s="87">
        <v>93230</v>
      </c>
      <c r="AS12" s="87">
        <f>AR12/U12</f>
        <v>751.854838709677</v>
      </c>
      <c r="AT12" s="89">
        <v>0</v>
      </c>
      <c r="AU12" s="112">
        <v>43867</v>
      </c>
      <c r="AV12" s="103">
        <v>14</v>
      </c>
      <c r="AW12" s="103">
        <v>11</v>
      </c>
      <c r="AX12" s="103">
        <v>6</v>
      </c>
      <c r="AY12" s="103">
        <v>156</v>
      </c>
      <c r="AZ12" s="103">
        <v>1</v>
      </c>
      <c r="BA12" s="103">
        <v>0</v>
      </c>
      <c r="BB12" s="103">
        <v>156</v>
      </c>
      <c r="BC12" s="113">
        <v>43217</v>
      </c>
      <c r="BD12" s="103">
        <v>22</v>
      </c>
      <c r="BE12" s="103">
        <v>20</v>
      </c>
      <c r="BF12" s="103">
        <v>1</v>
      </c>
      <c r="BG12" s="103">
        <v>96</v>
      </c>
      <c r="BH12" s="103">
        <v>1</v>
      </c>
      <c r="BI12" s="103">
        <v>0</v>
      </c>
      <c r="BJ12" s="103">
        <v>96</v>
      </c>
      <c r="BK12" s="113">
        <v>42774</v>
      </c>
      <c r="BL12" s="103">
        <v>5</v>
      </c>
      <c r="BM12" s="103">
        <v>5</v>
      </c>
      <c r="BN12" s="103">
        <v>0</v>
      </c>
      <c r="BO12" s="103">
        <v>20</v>
      </c>
      <c r="BP12" s="103">
        <v>1</v>
      </c>
      <c r="BQ12" s="103">
        <v>0</v>
      </c>
      <c r="BR12" s="103">
        <v>20</v>
      </c>
      <c r="BS12" s="103">
        <v>113.333</v>
      </c>
      <c r="BT12" s="103">
        <v>0</v>
      </c>
      <c r="BU12" s="114"/>
      <c r="BV12" s="103">
        <v>2</v>
      </c>
      <c r="BW12" s="115"/>
      <c r="BX12" s="123">
        <v>834.86</v>
      </c>
      <c r="BY12" s="183">
        <v>165.14</v>
      </c>
      <c r="BZ12" s="121">
        <v>18</v>
      </c>
      <c r="CA12" s="189">
        <v>80</v>
      </c>
      <c r="CB12" s="190">
        <v>87.333</v>
      </c>
      <c r="CC12" s="125">
        <v>0</v>
      </c>
    </row>
    <row r="13" ht="20.15" customHeight="1">
      <c r="A13" t="s" s="62">
        <v>85</v>
      </c>
      <c r="B13" t="s" s="100">
        <v>121</v>
      </c>
      <c r="C13" t="s" s="64">
        <v>87</v>
      </c>
      <c r="D13" t="s" s="65">
        <v>122</v>
      </c>
      <c r="E13" t="s" s="66">
        <v>123</v>
      </c>
      <c r="F13" s="67">
        <v>22903</v>
      </c>
      <c r="G13" s="68">
        <v>1</v>
      </c>
      <c r="H13" s="68">
        <v>1</v>
      </c>
      <c r="I13" s="69">
        <v>2</v>
      </c>
      <c r="J13" s="187">
        <v>4</v>
      </c>
      <c r="K13" s="102">
        <v>4</v>
      </c>
      <c r="L13" s="103">
        <v>1</v>
      </c>
      <c r="M13" s="103">
        <v>3</v>
      </c>
      <c r="N13" s="104">
        <v>5</v>
      </c>
      <c r="O13" s="73">
        <v>43678</v>
      </c>
      <c r="P13" s="73">
        <v>44371</v>
      </c>
      <c r="Q13" s="67">
        <v>3</v>
      </c>
      <c r="R13" s="73">
        <v>44229</v>
      </c>
      <c r="S13" t="s" s="74">
        <v>90</v>
      </c>
      <c r="T13" t="s" s="75">
        <v>124</v>
      </c>
      <c r="U13" s="76">
        <v>143</v>
      </c>
      <c r="V13" s="67">
        <v>114.5</v>
      </c>
      <c r="W13" s="77">
        <f>V13/U13</f>
        <v>0.800699300699301</v>
      </c>
      <c r="X13" s="67">
        <v>134.119565217391</v>
      </c>
      <c r="Y13" s="77">
        <f>X13/U13</f>
        <v>0.937899057464273</v>
      </c>
      <c r="Z13" s="78">
        <f>V13/X13</f>
        <v>0.853715860280414</v>
      </c>
      <c r="AA13" t="s" s="79">
        <v>92</v>
      </c>
      <c r="AB13" s="122">
        <v>3.44202</v>
      </c>
      <c r="AC13" s="141">
        <v>0.26688</v>
      </c>
      <c r="AD13" s="108">
        <v>1.26551</v>
      </c>
      <c r="AE13" s="109">
        <v>1.90963</v>
      </c>
      <c r="AF13" s="109">
        <v>1.53239</v>
      </c>
      <c r="AG13" s="109">
        <v>0</v>
      </c>
      <c r="AH13" s="109">
        <v>3.32134</v>
      </c>
      <c r="AI13" s="109">
        <v>0.47977</v>
      </c>
      <c r="AJ13" s="109">
        <v>0.82961</v>
      </c>
      <c r="AK13" s="109">
        <v>2.01196</v>
      </c>
      <c r="AL13" s="109">
        <v>3.32902</v>
      </c>
      <c r="AM13" s="109">
        <v>0.22856</v>
      </c>
      <c r="AN13" s="109">
        <v>1.13605</v>
      </c>
      <c r="AO13" s="110">
        <v>1.95208</v>
      </c>
      <c r="AP13" s="85">
        <v>4</v>
      </c>
      <c r="AQ13" s="86">
        <v>6</v>
      </c>
      <c r="AR13" s="88">
        <v>13650</v>
      </c>
      <c r="AS13" s="88">
        <f>AR13/U13</f>
        <v>95.4545454545455</v>
      </c>
      <c r="AT13" s="89">
        <v>0</v>
      </c>
      <c r="AU13" s="112">
        <v>43678</v>
      </c>
      <c r="AV13" s="103">
        <v>13</v>
      </c>
      <c r="AW13" s="103">
        <v>10</v>
      </c>
      <c r="AX13" s="103">
        <v>3</v>
      </c>
      <c r="AY13" s="103">
        <v>64</v>
      </c>
      <c r="AZ13" s="103">
        <v>1</v>
      </c>
      <c r="BA13" s="103">
        <v>0</v>
      </c>
      <c r="BB13" s="103">
        <v>64</v>
      </c>
      <c r="BC13" s="113">
        <v>43272</v>
      </c>
      <c r="BD13" s="103">
        <v>25</v>
      </c>
      <c r="BE13" s="103">
        <v>22</v>
      </c>
      <c r="BF13" s="103">
        <v>3</v>
      </c>
      <c r="BG13" s="103">
        <v>184</v>
      </c>
      <c r="BH13" s="103">
        <v>1</v>
      </c>
      <c r="BI13" s="103">
        <v>0</v>
      </c>
      <c r="BJ13" s="103">
        <v>184</v>
      </c>
      <c r="BK13" s="113">
        <v>42803</v>
      </c>
      <c r="BL13" s="103">
        <v>8</v>
      </c>
      <c r="BM13" s="103">
        <v>8</v>
      </c>
      <c r="BN13" s="103">
        <v>0</v>
      </c>
      <c r="BO13" s="103">
        <v>36</v>
      </c>
      <c r="BP13" s="103">
        <v>1</v>
      </c>
      <c r="BQ13" s="103">
        <v>0</v>
      </c>
      <c r="BR13" s="103">
        <v>36</v>
      </c>
      <c r="BS13" s="103">
        <v>99.333</v>
      </c>
      <c r="BT13" s="103">
        <v>0</v>
      </c>
      <c r="BU13" s="114"/>
      <c r="BV13" s="103">
        <v>6</v>
      </c>
      <c r="BW13" s="115"/>
      <c r="BX13" s="123">
        <v>977.61</v>
      </c>
      <c r="BY13" s="183">
        <v>320.9</v>
      </c>
      <c r="BZ13" s="191">
        <v>43</v>
      </c>
      <c r="CA13" s="119">
        <v>75.54000000000001</v>
      </c>
      <c r="CB13" s="120">
        <v>59.6</v>
      </c>
      <c r="CC13" s="125">
        <v>0</v>
      </c>
    </row>
    <row r="14" ht="20.15" customHeight="1">
      <c r="A14" t="s" s="62">
        <v>85</v>
      </c>
      <c r="B14" t="s" s="100">
        <v>125</v>
      </c>
      <c r="C14" t="s" s="64">
        <v>87</v>
      </c>
      <c r="D14" t="s" s="65">
        <v>126</v>
      </c>
      <c r="E14" t="s" s="66">
        <v>127</v>
      </c>
      <c r="F14" s="67">
        <v>23805</v>
      </c>
      <c r="G14" s="68">
        <v>1</v>
      </c>
      <c r="H14" s="68">
        <v>1</v>
      </c>
      <c r="I14" s="68">
        <v>1</v>
      </c>
      <c r="J14" s="187">
        <v>4</v>
      </c>
      <c r="K14" s="192">
        <v>4</v>
      </c>
      <c r="L14" s="193">
        <v>1</v>
      </c>
      <c r="M14" s="193">
        <v>3</v>
      </c>
      <c r="N14" s="194">
        <v>4</v>
      </c>
      <c r="O14" s="195">
        <v>43433</v>
      </c>
      <c r="P14" s="73">
        <v>44280</v>
      </c>
      <c r="Q14" s="67">
        <v>0</v>
      </c>
      <c r="R14" t="s" s="74">
        <v>128</v>
      </c>
      <c r="S14" t="s" s="74">
        <v>90</v>
      </c>
      <c r="T14" t="s" s="75">
        <v>124</v>
      </c>
      <c r="U14" s="76">
        <v>120</v>
      </c>
      <c r="V14" s="67">
        <v>99</v>
      </c>
      <c r="W14" s="77">
        <f>V14/U14</f>
        <v>0.825</v>
      </c>
      <c r="X14" s="67">
        <v>113.380434782609</v>
      </c>
      <c r="Y14" s="77">
        <f>X14/U14</f>
        <v>0.944836956521742</v>
      </c>
      <c r="Z14" s="78">
        <f>V14/X14</f>
        <v>0.873166522864536</v>
      </c>
      <c r="AA14" t="s" s="79">
        <v>92</v>
      </c>
      <c r="AB14" s="196">
        <v>2.89995</v>
      </c>
      <c r="AC14" s="141">
        <v>0.33461</v>
      </c>
      <c r="AD14" s="197">
        <v>0.9660300000000001</v>
      </c>
      <c r="AE14" s="198">
        <v>1.59932</v>
      </c>
      <c r="AF14" s="198">
        <v>1.30064</v>
      </c>
      <c r="AG14" s="198">
        <v>0</v>
      </c>
      <c r="AH14" s="198">
        <v>3.37467</v>
      </c>
      <c r="AI14" s="198">
        <v>0.47892</v>
      </c>
      <c r="AJ14" s="198">
        <v>0.82469</v>
      </c>
      <c r="AK14" s="198">
        <v>2.07107</v>
      </c>
      <c r="AL14" s="198">
        <v>2.76043</v>
      </c>
      <c r="AM14" s="198">
        <v>0.28707</v>
      </c>
      <c r="AN14" s="198">
        <v>0.87238</v>
      </c>
      <c r="AO14" s="199">
        <v>1.58821</v>
      </c>
      <c r="AP14" s="145">
        <v>10</v>
      </c>
      <c r="AQ14" s="76">
        <v>2</v>
      </c>
      <c r="AR14" s="88">
        <v>2935</v>
      </c>
      <c r="AS14" s="88">
        <f>AR14/U14</f>
        <v>24.4583333333333</v>
      </c>
      <c r="AT14" s="89">
        <v>0</v>
      </c>
      <c r="AU14" s="200">
        <v>43433</v>
      </c>
      <c r="AV14" s="193">
        <v>17</v>
      </c>
      <c r="AW14" s="193">
        <v>13</v>
      </c>
      <c r="AX14" s="193">
        <v>4</v>
      </c>
      <c r="AY14" s="193">
        <v>92</v>
      </c>
      <c r="AZ14" s="193">
        <v>1</v>
      </c>
      <c r="BA14" s="193">
        <v>0</v>
      </c>
      <c r="BB14" s="193">
        <v>92</v>
      </c>
      <c r="BC14" s="201">
        <v>42999</v>
      </c>
      <c r="BD14" s="193">
        <v>21</v>
      </c>
      <c r="BE14" s="193">
        <v>17</v>
      </c>
      <c r="BF14" s="193">
        <v>4</v>
      </c>
      <c r="BG14" s="193">
        <v>132</v>
      </c>
      <c r="BH14" s="193">
        <v>1</v>
      </c>
      <c r="BI14" s="193">
        <v>0</v>
      </c>
      <c r="BJ14" s="193">
        <v>132</v>
      </c>
      <c r="BK14" s="201">
        <v>42614</v>
      </c>
      <c r="BL14" s="193">
        <v>13</v>
      </c>
      <c r="BM14" s="193">
        <v>13</v>
      </c>
      <c r="BN14" s="193">
        <v>0</v>
      </c>
      <c r="BO14" s="193">
        <v>72</v>
      </c>
      <c r="BP14" s="193">
        <v>4</v>
      </c>
      <c r="BQ14" s="193">
        <v>61</v>
      </c>
      <c r="BR14" s="193">
        <v>133</v>
      </c>
      <c r="BS14" s="193">
        <v>112.167</v>
      </c>
      <c r="BT14" s="193">
        <v>0</v>
      </c>
      <c r="BU14" s="202"/>
      <c r="BV14" s="193">
        <v>2</v>
      </c>
      <c r="BW14" s="93"/>
      <c r="BX14" s="116"/>
      <c r="BY14" s="124"/>
      <c r="BZ14" s="203"/>
      <c r="CA14" s="203"/>
      <c r="CB14" s="204"/>
      <c r="CC14" s="203"/>
    </row>
    <row r="15" ht="20.15" customHeight="1">
      <c r="A15" t="s" s="62">
        <v>85</v>
      </c>
      <c r="B15" t="s" s="100">
        <v>129</v>
      </c>
      <c r="C15" t="s" s="64">
        <v>87</v>
      </c>
      <c r="D15" t="s" s="65">
        <v>126</v>
      </c>
      <c r="E15" t="s" s="66">
        <v>127</v>
      </c>
      <c r="F15" s="67">
        <v>23805</v>
      </c>
      <c r="G15" t="s" s="205">
        <v>130</v>
      </c>
      <c r="H15" s="69">
        <v>2</v>
      </c>
      <c r="I15" s="68">
        <v>1</v>
      </c>
      <c r="J15" s="101">
        <v>3</v>
      </c>
      <c r="K15" s="102">
        <v>3</v>
      </c>
      <c r="L15" s="103">
        <v>2</v>
      </c>
      <c r="M15" s="103">
        <v>2</v>
      </c>
      <c r="N15" s="104">
        <v>4</v>
      </c>
      <c r="O15" s="73">
        <v>43725</v>
      </c>
      <c r="P15" s="67">
        <v>0</v>
      </c>
      <c r="Q15" s="67">
        <v>0</v>
      </c>
      <c r="R15" t="s" s="74">
        <v>128</v>
      </c>
      <c r="S15" t="s" s="74">
        <v>90</v>
      </c>
      <c r="T15" t="s" s="75">
        <v>124</v>
      </c>
      <c r="U15" s="76">
        <v>120</v>
      </c>
      <c r="V15" s="67">
        <v>106.8</v>
      </c>
      <c r="W15" s="77">
        <f>V15/U15</f>
        <v>0.89</v>
      </c>
      <c r="X15" s="67">
        <v>111.597826086957</v>
      </c>
      <c r="Y15" s="77">
        <f>X15/U15</f>
        <v>0.929981884057975</v>
      </c>
      <c r="Z15" s="78">
        <f>V15/X15</f>
        <v>0.957007889354238</v>
      </c>
      <c r="AA15" t="s" s="206">
        <v>131</v>
      </c>
      <c r="AB15" s="196">
        <v>2.6079</v>
      </c>
      <c r="AC15" s="141">
        <v>0.35963</v>
      </c>
      <c r="AD15" s="108">
        <v>0.94821</v>
      </c>
      <c r="AE15" s="109">
        <v>1.30006</v>
      </c>
      <c r="AF15" s="109">
        <v>1.30783</v>
      </c>
      <c r="AG15" s="109">
        <v>0</v>
      </c>
      <c r="AH15" s="109">
        <v>3.25982</v>
      </c>
      <c r="AI15" s="109">
        <v>0.42405</v>
      </c>
      <c r="AJ15" s="109">
        <v>0.80859</v>
      </c>
      <c r="AK15" s="109">
        <v>2.02717</v>
      </c>
      <c r="AL15" s="109">
        <v>2.56989</v>
      </c>
      <c r="AM15" s="109">
        <v>0.34846</v>
      </c>
      <c r="AN15" s="109">
        <v>0.8733300000000001</v>
      </c>
      <c r="AO15" s="110">
        <v>1.31899</v>
      </c>
      <c r="AP15" s="111">
        <v>7</v>
      </c>
      <c r="AQ15" s="86">
        <v>7</v>
      </c>
      <c r="AR15" s="146">
        <v>678451</v>
      </c>
      <c r="AS15" s="146">
        <f>AR15/U15</f>
        <v>5653.758333333330</v>
      </c>
      <c r="AT15" s="89">
        <v>0</v>
      </c>
      <c r="AU15" s="112">
        <v>43725</v>
      </c>
      <c r="AV15" s="103">
        <v>36</v>
      </c>
      <c r="AW15" s="103">
        <v>35</v>
      </c>
      <c r="AX15" s="103">
        <v>9</v>
      </c>
      <c r="AY15" s="103">
        <v>240</v>
      </c>
      <c r="AZ15" s="103">
        <v>2</v>
      </c>
      <c r="BA15" s="103">
        <v>120</v>
      </c>
      <c r="BB15" s="103">
        <v>360</v>
      </c>
      <c r="BC15" s="113">
        <v>43188</v>
      </c>
      <c r="BD15" s="103">
        <v>37</v>
      </c>
      <c r="BE15" s="103">
        <v>31</v>
      </c>
      <c r="BF15" s="103">
        <v>5</v>
      </c>
      <c r="BG15" s="103">
        <v>335</v>
      </c>
      <c r="BH15" s="103">
        <v>2</v>
      </c>
      <c r="BI15" s="103">
        <v>168</v>
      </c>
      <c r="BJ15" s="103">
        <v>503</v>
      </c>
      <c r="BK15" s="113">
        <v>42781</v>
      </c>
      <c r="BL15" s="103">
        <v>10</v>
      </c>
      <c r="BM15" s="103">
        <v>10</v>
      </c>
      <c r="BN15" s="103">
        <v>0</v>
      </c>
      <c r="BO15" s="103">
        <v>56</v>
      </c>
      <c r="BP15" s="103">
        <v>1</v>
      </c>
      <c r="BQ15" s="103">
        <v>0</v>
      </c>
      <c r="BR15" s="103">
        <v>56</v>
      </c>
      <c r="BS15" s="103">
        <v>357</v>
      </c>
      <c r="BT15" s="103">
        <v>0</v>
      </c>
      <c r="BU15" s="114"/>
      <c r="BV15" s="103">
        <v>7</v>
      </c>
      <c r="BW15" s="115"/>
      <c r="BX15" s="116">
        <v>685.71</v>
      </c>
      <c r="BY15" s="124">
        <v>66.67</v>
      </c>
      <c r="BZ15" s="125">
        <v>7</v>
      </c>
      <c r="CA15" s="185">
        <v>85.714</v>
      </c>
      <c r="CB15" s="120">
        <v>54.5</v>
      </c>
      <c r="CC15" s="125">
        <v>0</v>
      </c>
    </row>
    <row r="16" ht="20.15" customHeight="1">
      <c r="A16" t="s" s="62">
        <v>85</v>
      </c>
      <c r="B16" t="s" s="100">
        <v>132</v>
      </c>
      <c r="C16" t="s" s="64">
        <v>87</v>
      </c>
      <c r="D16" t="s" s="65">
        <v>133</v>
      </c>
      <c r="E16" t="s" s="66">
        <v>134</v>
      </c>
      <c r="F16" s="67">
        <v>23005</v>
      </c>
      <c r="G16" s="68">
        <v>1</v>
      </c>
      <c r="H16" s="69">
        <v>2</v>
      </c>
      <c r="I16" s="68">
        <v>1</v>
      </c>
      <c r="J16" s="101">
        <v>3</v>
      </c>
      <c r="K16" s="102">
        <v>3</v>
      </c>
      <c r="L16" s="103">
        <v>2</v>
      </c>
      <c r="M16" s="103">
        <v>3</v>
      </c>
      <c r="N16" s="104">
        <v>3</v>
      </c>
      <c r="O16" s="73">
        <v>43867</v>
      </c>
      <c r="P16" s="73">
        <v>44050</v>
      </c>
      <c r="Q16" s="67">
        <v>3</v>
      </c>
      <c r="R16" s="105">
        <v>44180</v>
      </c>
      <c r="S16" t="s" s="74">
        <v>90</v>
      </c>
      <c r="T16" t="s" s="75">
        <v>135</v>
      </c>
      <c r="U16" s="76">
        <v>190</v>
      </c>
      <c r="V16" s="67">
        <v>131.5</v>
      </c>
      <c r="W16" s="77">
        <f>V16/U16</f>
        <v>0.692105263157895</v>
      </c>
      <c r="X16" s="67">
        <v>169.445652173913</v>
      </c>
      <c r="Y16" s="77">
        <f>X16/U16</f>
        <v>0.891819221967963</v>
      </c>
      <c r="Z16" s="78">
        <f>V16/X16</f>
        <v>0.776060042337546</v>
      </c>
      <c r="AA16" t="s" s="79">
        <v>92</v>
      </c>
      <c r="AB16" s="106">
        <v>3.23362</v>
      </c>
      <c r="AC16" s="141">
        <v>0.33605</v>
      </c>
      <c r="AD16" s="108">
        <v>0.84895</v>
      </c>
      <c r="AE16" s="109">
        <v>2.04862</v>
      </c>
      <c r="AF16" s="109">
        <v>1.185</v>
      </c>
      <c r="AG16" s="109">
        <v>0.05991</v>
      </c>
      <c r="AH16" s="109">
        <v>2.94164</v>
      </c>
      <c r="AI16" s="109">
        <v>0.36413</v>
      </c>
      <c r="AJ16" s="109">
        <v>0.72632</v>
      </c>
      <c r="AK16" s="109">
        <v>1.85119</v>
      </c>
      <c r="AL16" s="109">
        <v>3.53115</v>
      </c>
      <c r="AM16" s="109">
        <v>0.3792</v>
      </c>
      <c r="AN16" s="109">
        <v>0.87048</v>
      </c>
      <c r="AO16" s="110">
        <v>2.27603</v>
      </c>
      <c r="AP16" s="145">
        <v>20</v>
      </c>
      <c r="AQ16" s="76">
        <v>1</v>
      </c>
      <c r="AR16" s="87">
        <v>79142</v>
      </c>
      <c r="AS16" s="88">
        <f>AR16/U16</f>
        <v>416.536842105263</v>
      </c>
      <c r="AT16" s="89">
        <v>0</v>
      </c>
      <c r="AU16" s="112">
        <v>43867</v>
      </c>
      <c r="AV16" s="103">
        <v>20</v>
      </c>
      <c r="AW16" s="103">
        <v>19</v>
      </c>
      <c r="AX16" s="103">
        <v>3</v>
      </c>
      <c r="AY16" s="103">
        <v>112</v>
      </c>
      <c r="AZ16" s="103">
        <v>1</v>
      </c>
      <c r="BA16" s="103">
        <v>0</v>
      </c>
      <c r="BB16" s="103">
        <v>112</v>
      </c>
      <c r="BC16" s="113">
        <v>43405</v>
      </c>
      <c r="BD16" s="103">
        <v>15</v>
      </c>
      <c r="BE16" s="103">
        <v>15</v>
      </c>
      <c r="BF16" s="103">
        <v>4</v>
      </c>
      <c r="BG16" s="103">
        <v>104</v>
      </c>
      <c r="BH16" s="103">
        <v>1</v>
      </c>
      <c r="BI16" s="103">
        <v>0</v>
      </c>
      <c r="BJ16" s="103">
        <v>104</v>
      </c>
      <c r="BK16" s="113">
        <v>43007</v>
      </c>
      <c r="BL16" s="103">
        <v>32</v>
      </c>
      <c r="BM16" s="103">
        <v>25</v>
      </c>
      <c r="BN16" s="103">
        <v>7</v>
      </c>
      <c r="BO16" s="103">
        <v>223</v>
      </c>
      <c r="BP16" s="103">
        <v>1</v>
      </c>
      <c r="BQ16" s="103">
        <v>0</v>
      </c>
      <c r="BR16" s="103">
        <v>223</v>
      </c>
      <c r="BS16" s="103">
        <v>127.833</v>
      </c>
      <c r="BT16" s="103">
        <v>0</v>
      </c>
      <c r="BU16" s="114"/>
      <c r="BV16" s="103">
        <v>1</v>
      </c>
      <c r="BW16" s="115"/>
      <c r="BX16" s="123">
        <v>728</v>
      </c>
      <c r="BY16" s="183">
        <v>107.14</v>
      </c>
      <c r="BZ16" s="121">
        <v>15</v>
      </c>
      <c r="CA16" s="119">
        <v>75.17700000000001</v>
      </c>
      <c r="CB16" s="120">
        <v>32.7</v>
      </c>
      <c r="CC16" s="125">
        <v>0</v>
      </c>
    </row>
    <row r="17" ht="20.15" customHeight="1">
      <c r="A17" t="s" s="62">
        <v>85</v>
      </c>
      <c r="B17" t="s" s="100">
        <v>136</v>
      </c>
      <c r="C17" t="s" s="64">
        <v>87</v>
      </c>
      <c r="D17" t="s" s="65">
        <v>137</v>
      </c>
      <c r="E17" t="s" s="66">
        <v>138</v>
      </c>
      <c r="F17" s="67">
        <v>22939</v>
      </c>
      <c r="G17" s="68">
        <v>1</v>
      </c>
      <c r="H17" s="69">
        <v>2</v>
      </c>
      <c r="I17" s="68">
        <v>1</v>
      </c>
      <c r="J17" s="69">
        <v>2</v>
      </c>
      <c r="K17" s="207">
        <v>2</v>
      </c>
      <c r="L17" s="135">
        <v>3</v>
      </c>
      <c r="M17" s="135">
        <v>3</v>
      </c>
      <c r="N17" s="208">
        <v>2</v>
      </c>
      <c r="O17" s="73">
        <v>43706</v>
      </c>
      <c r="P17" s="67">
        <v>0</v>
      </c>
      <c r="Q17" s="67">
        <v>1</v>
      </c>
      <c r="R17" s="105">
        <v>44131</v>
      </c>
      <c r="S17" t="s" s="74">
        <v>90</v>
      </c>
      <c r="T17" t="s" s="75">
        <v>135</v>
      </c>
      <c r="U17" s="76">
        <v>112</v>
      </c>
      <c r="V17" s="67">
        <v>94.90000000000001</v>
      </c>
      <c r="W17" s="77">
        <f>V17/U17</f>
        <v>0.847321428571429</v>
      </c>
      <c r="X17" s="67">
        <v>103.141304347826</v>
      </c>
      <c r="Y17" s="77">
        <f>X17/U17</f>
        <v>0.920904503105589</v>
      </c>
      <c r="Z17" s="78">
        <f>V17/X17</f>
        <v>0.920096954368217</v>
      </c>
      <c r="AA17" t="s" s="79">
        <v>92</v>
      </c>
      <c r="AB17" s="196">
        <v>2.78168</v>
      </c>
      <c r="AC17" s="107">
        <v>0.51785</v>
      </c>
      <c r="AD17" s="142">
        <v>0.94482</v>
      </c>
      <c r="AE17" s="143">
        <v>1.319</v>
      </c>
      <c r="AF17" s="143">
        <v>1.46268</v>
      </c>
      <c r="AG17" s="143">
        <v>0.05407</v>
      </c>
      <c r="AH17" s="143">
        <v>3.19214</v>
      </c>
      <c r="AI17" s="143">
        <v>0.38272</v>
      </c>
      <c r="AJ17" s="143">
        <v>0.76895</v>
      </c>
      <c r="AK17" s="143">
        <v>2.04046</v>
      </c>
      <c r="AL17" s="143">
        <v>2.79925</v>
      </c>
      <c r="AM17" s="143">
        <v>0.55596</v>
      </c>
      <c r="AN17" s="143">
        <v>0.9150700000000001</v>
      </c>
      <c r="AO17" s="144">
        <v>1.32949</v>
      </c>
      <c r="AP17" s="85">
        <v>2</v>
      </c>
      <c r="AQ17" s="76">
        <v>1</v>
      </c>
      <c r="AR17" s="88">
        <v>3250</v>
      </c>
      <c r="AS17" s="88">
        <f>AR17/U17</f>
        <v>29.0178571428571</v>
      </c>
      <c r="AT17" s="89">
        <v>0</v>
      </c>
      <c r="AU17" s="147">
        <v>43706</v>
      </c>
      <c r="AV17" s="135">
        <v>9</v>
      </c>
      <c r="AW17" s="135">
        <v>8</v>
      </c>
      <c r="AX17" s="135">
        <v>1</v>
      </c>
      <c r="AY17" s="135">
        <v>68</v>
      </c>
      <c r="AZ17" s="135">
        <v>1</v>
      </c>
      <c r="BA17" s="135">
        <v>0</v>
      </c>
      <c r="BB17" s="135">
        <v>68</v>
      </c>
      <c r="BC17" s="148">
        <v>43307</v>
      </c>
      <c r="BD17" s="135">
        <v>5</v>
      </c>
      <c r="BE17" s="135">
        <v>5</v>
      </c>
      <c r="BF17" s="135">
        <v>0</v>
      </c>
      <c r="BG17" s="135">
        <v>24</v>
      </c>
      <c r="BH17" s="135">
        <v>1</v>
      </c>
      <c r="BI17" s="135">
        <v>0</v>
      </c>
      <c r="BJ17" s="135">
        <v>24</v>
      </c>
      <c r="BK17" s="148">
        <v>42864</v>
      </c>
      <c r="BL17" s="135">
        <v>26</v>
      </c>
      <c r="BM17" s="135">
        <v>26</v>
      </c>
      <c r="BN17" s="135">
        <v>0</v>
      </c>
      <c r="BO17" s="135">
        <v>388</v>
      </c>
      <c r="BP17" s="135">
        <v>2</v>
      </c>
      <c r="BQ17" s="135">
        <v>194</v>
      </c>
      <c r="BR17" s="135">
        <v>582</v>
      </c>
      <c r="BS17" s="135">
        <v>139</v>
      </c>
      <c r="BT17" s="135">
        <v>0</v>
      </c>
      <c r="BU17" s="149"/>
      <c r="BV17" s="135">
        <v>1</v>
      </c>
      <c r="BW17" s="93"/>
      <c r="BX17" s="165">
        <v>97.56</v>
      </c>
      <c r="BY17" s="117">
        <v>12.2</v>
      </c>
      <c r="BZ17" s="118">
        <v>1</v>
      </c>
      <c r="CA17" s="150">
        <v>91.86</v>
      </c>
      <c r="CB17" s="151">
        <v>71.875</v>
      </c>
      <c r="CC17" s="125">
        <v>0</v>
      </c>
    </row>
    <row r="18" ht="20.15" customHeight="1">
      <c r="A18" t="s" s="62">
        <v>85</v>
      </c>
      <c r="B18" t="s" s="100">
        <v>139</v>
      </c>
      <c r="C18" t="s" s="64">
        <v>87</v>
      </c>
      <c r="D18" t="s" s="65">
        <v>140</v>
      </c>
      <c r="E18" t="s" s="66">
        <v>141</v>
      </c>
      <c r="F18" s="67">
        <v>23055</v>
      </c>
      <c r="G18" s="68">
        <v>1</v>
      </c>
      <c r="H18" s="68">
        <v>1</v>
      </c>
      <c r="I18" s="69">
        <v>2</v>
      </c>
      <c r="J18" s="187">
        <v>4</v>
      </c>
      <c r="K18" s="170">
        <v>4</v>
      </c>
      <c r="L18" s="171">
        <v>1</v>
      </c>
      <c r="M18" s="171">
        <v>3</v>
      </c>
      <c r="N18" s="172">
        <v>5</v>
      </c>
      <c r="O18" s="73">
        <v>43545</v>
      </c>
      <c r="P18" s="73">
        <v>44173</v>
      </c>
      <c r="Q18" s="67">
        <v>1</v>
      </c>
      <c r="R18" s="73">
        <v>44173</v>
      </c>
      <c r="S18" t="s" s="74">
        <v>90</v>
      </c>
      <c r="T18" t="s" s="75">
        <v>135</v>
      </c>
      <c r="U18" s="76">
        <v>60</v>
      </c>
      <c r="V18" s="67">
        <v>56.2</v>
      </c>
      <c r="W18" s="77">
        <f>V18/U18</f>
        <v>0.936666666666667</v>
      </c>
      <c r="X18" s="67">
        <v>54.6630434782609</v>
      </c>
      <c r="Y18" s="77">
        <f>X18/U18</f>
        <v>0.911050724637682</v>
      </c>
      <c r="Z18" s="78">
        <f>V18/X18</f>
        <v>1.02811692185325</v>
      </c>
      <c r="AA18" t="s" s="79">
        <v>92</v>
      </c>
      <c r="AB18" s="196">
        <v>2.66204</v>
      </c>
      <c r="AC18" s="141">
        <v>0.20577</v>
      </c>
      <c r="AD18" s="176">
        <v>0.97226</v>
      </c>
      <c r="AE18" s="177">
        <v>1.48402</v>
      </c>
      <c r="AF18" s="177">
        <v>1.17802</v>
      </c>
      <c r="AG18" s="177">
        <v>0.08051999999999999</v>
      </c>
      <c r="AH18" s="177">
        <v>3.1545</v>
      </c>
      <c r="AI18" s="177">
        <v>0.415</v>
      </c>
      <c r="AJ18" s="177">
        <v>0.77362</v>
      </c>
      <c r="AK18" s="177">
        <v>1.96588</v>
      </c>
      <c r="AL18" s="177">
        <v>2.71083</v>
      </c>
      <c r="AM18" s="177">
        <v>0.20373</v>
      </c>
      <c r="AN18" s="177">
        <v>0.93596</v>
      </c>
      <c r="AO18" s="178">
        <v>1.55256</v>
      </c>
      <c r="AP18" s="85">
        <v>3</v>
      </c>
      <c r="AQ18" s="209">
        <v>1</v>
      </c>
      <c r="AR18" s="88">
        <v>9227</v>
      </c>
      <c r="AS18" s="88">
        <f>AR18/U18</f>
        <v>153.783333333333</v>
      </c>
      <c r="AT18" s="89">
        <v>0</v>
      </c>
      <c r="AU18" s="179">
        <v>43545</v>
      </c>
      <c r="AV18" s="171">
        <v>17</v>
      </c>
      <c r="AW18" s="171">
        <v>16</v>
      </c>
      <c r="AX18" s="171">
        <v>4</v>
      </c>
      <c r="AY18" s="171">
        <v>88</v>
      </c>
      <c r="AZ18" s="171">
        <v>1</v>
      </c>
      <c r="BA18" s="171">
        <v>0</v>
      </c>
      <c r="BB18" s="171">
        <v>88</v>
      </c>
      <c r="BC18" s="180">
        <v>43139</v>
      </c>
      <c r="BD18" s="171">
        <v>14</v>
      </c>
      <c r="BE18" s="171">
        <v>14</v>
      </c>
      <c r="BF18" s="171">
        <v>0</v>
      </c>
      <c r="BG18" s="171">
        <v>64</v>
      </c>
      <c r="BH18" s="171">
        <v>1</v>
      </c>
      <c r="BI18" s="171">
        <v>0</v>
      </c>
      <c r="BJ18" s="171">
        <v>64</v>
      </c>
      <c r="BK18" s="180">
        <v>42712</v>
      </c>
      <c r="BL18" s="171">
        <v>5</v>
      </c>
      <c r="BM18" s="171">
        <v>5</v>
      </c>
      <c r="BN18" s="171">
        <v>0</v>
      </c>
      <c r="BO18" s="171">
        <v>28</v>
      </c>
      <c r="BP18" s="171">
        <v>1</v>
      </c>
      <c r="BQ18" s="171">
        <v>0</v>
      </c>
      <c r="BR18" s="171">
        <v>28</v>
      </c>
      <c r="BS18" s="171">
        <v>70</v>
      </c>
      <c r="BT18" s="171">
        <v>0</v>
      </c>
      <c r="BU18" s="181"/>
      <c r="BV18" s="171">
        <v>1</v>
      </c>
      <c r="BW18" s="93"/>
      <c r="BX18" s="123">
        <v>781.8200000000001</v>
      </c>
      <c r="BY18" s="210">
        <v>200</v>
      </c>
      <c r="BZ18" s="121">
        <v>11</v>
      </c>
      <c r="CA18" s="185">
        <v>85.714</v>
      </c>
      <c r="CB18" s="120">
        <v>57</v>
      </c>
      <c r="CC18" s="125">
        <v>0</v>
      </c>
    </row>
    <row r="19" ht="20.15" customHeight="1">
      <c r="A19" t="s" s="62">
        <v>85</v>
      </c>
      <c r="B19" t="s" s="100">
        <v>142</v>
      </c>
      <c r="C19" t="s" s="64">
        <v>87</v>
      </c>
      <c r="D19" t="s" s="65">
        <v>143</v>
      </c>
      <c r="E19" t="s" s="66">
        <v>144</v>
      </c>
      <c r="F19" s="67">
        <v>23225</v>
      </c>
      <c r="G19" s="68">
        <v>1</v>
      </c>
      <c r="H19" s="68">
        <v>1</v>
      </c>
      <c r="I19" s="68">
        <v>1</v>
      </c>
      <c r="J19" s="187">
        <v>4</v>
      </c>
      <c r="K19" s="102">
        <v>4</v>
      </c>
      <c r="L19" s="103">
        <v>1</v>
      </c>
      <c r="M19" s="103">
        <v>4</v>
      </c>
      <c r="N19" s="211"/>
      <c r="O19" s="73">
        <v>43853</v>
      </c>
      <c r="P19" s="67">
        <v>0</v>
      </c>
      <c r="Q19" s="67">
        <v>1</v>
      </c>
      <c r="R19" s="73">
        <v>44230</v>
      </c>
      <c r="S19" t="s" s="74">
        <v>90</v>
      </c>
      <c r="T19" t="s" s="75">
        <v>135</v>
      </c>
      <c r="U19" s="76">
        <v>174</v>
      </c>
      <c r="V19" s="67">
        <v>108.2</v>
      </c>
      <c r="W19" s="77">
        <f>V19/U19</f>
        <v>0.62183908045977</v>
      </c>
      <c r="X19" s="67">
        <v>125.652173913043</v>
      </c>
      <c r="Y19" s="77">
        <f>X19/U19</f>
        <v>0.72213893053473</v>
      </c>
      <c r="Z19" s="78">
        <f>V19/X19</f>
        <v>0.861107266435989</v>
      </c>
      <c r="AA19" t="s" s="79">
        <v>92</v>
      </c>
      <c r="AB19" s="196">
        <v>2.94425</v>
      </c>
      <c r="AC19" s="141">
        <v>0.19424</v>
      </c>
      <c r="AD19" s="108">
        <v>1.20806</v>
      </c>
      <c r="AE19" s="109">
        <v>1.54196</v>
      </c>
      <c r="AF19" s="109">
        <v>1.4023</v>
      </c>
      <c r="AG19" s="109">
        <v>0.03907</v>
      </c>
      <c r="AH19" s="109">
        <v>3.12123</v>
      </c>
      <c r="AI19" s="109">
        <v>0.39107</v>
      </c>
      <c r="AJ19" s="109">
        <v>0.75442</v>
      </c>
      <c r="AK19" s="109">
        <v>1.97574</v>
      </c>
      <c r="AL19" s="109">
        <v>3.03016</v>
      </c>
      <c r="AM19" s="109">
        <v>0.20408</v>
      </c>
      <c r="AN19" s="109">
        <v>1.19255</v>
      </c>
      <c r="AO19" s="110">
        <v>1.60513</v>
      </c>
      <c r="AP19" s="212">
        <v>12</v>
      </c>
      <c r="AQ19" s="213">
        <v>5</v>
      </c>
      <c r="AR19" s="214">
        <v>507016</v>
      </c>
      <c r="AS19" s="146">
        <f>AR19/U19</f>
        <v>2913.885057471260</v>
      </c>
      <c r="AT19" s="89">
        <v>0</v>
      </c>
      <c r="AU19" s="112">
        <v>43853</v>
      </c>
      <c r="AV19" s="103">
        <v>5</v>
      </c>
      <c r="AW19" s="103">
        <v>5</v>
      </c>
      <c r="AX19" s="103">
        <v>0</v>
      </c>
      <c r="AY19" s="103">
        <v>16</v>
      </c>
      <c r="AZ19" s="103">
        <v>1</v>
      </c>
      <c r="BA19" s="103">
        <v>0</v>
      </c>
      <c r="BB19" s="103">
        <v>16</v>
      </c>
      <c r="BC19" s="113">
        <v>43671</v>
      </c>
      <c r="BD19" s="103">
        <v>20</v>
      </c>
      <c r="BE19" s="103">
        <v>16</v>
      </c>
      <c r="BF19" s="103">
        <v>5</v>
      </c>
      <c r="BG19" s="103">
        <v>156</v>
      </c>
      <c r="BH19" s="103">
        <v>1</v>
      </c>
      <c r="BI19" s="103">
        <v>0</v>
      </c>
      <c r="BJ19" s="103">
        <v>156</v>
      </c>
      <c r="BK19" s="113">
        <v>43496</v>
      </c>
      <c r="BL19" s="103">
        <v>35</v>
      </c>
      <c r="BM19" s="103">
        <v>15</v>
      </c>
      <c r="BN19" s="103">
        <v>20</v>
      </c>
      <c r="BO19" s="103">
        <v>204</v>
      </c>
      <c r="BP19" s="103">
        <v>2</v>
      </c>
      <c r="BQ19" s="103">
        <v>102</v>
      </c>
      <c r="BR19" s="103">
        <v>306</v>
      </c>
      <c r="BS19" s="103">
        <v>111</v>
      </c>
      <c r="BT19" s="103">
        <v>0</v>
      </c>
      <c r="BU19" s="114"/>
      <c r="BV19" s="103">
        <v>5</v>
      </c>
      <c r="BW19" s="115"/>
      <c r="BX19" s="116">
        <v>536.76</v>
      </c>
      <c r="BY19" s="117">
        <v>29.41</v>
      </c>
      <c r="BZ19" s="118">
        <v>4</v>
      </c>
      <c r="CA19" s="119">
        <v>67.39100000000001</v>
      </c>
      <c r="CB19" s="120">
        <v>45.6</v>
      </c>
      <c r="CC19" s="125">
        <v>0</v>
      </c>
    </row>
    <row r="20" ht="20.15" customHeight="1">
      <c r="A20" t="s" s="62">
        <v>85</v>
      </c>
      <c r="B20" t="s" s="100">
        <v>145</v>
      </c>
      <c r="C20" t="s" s="64">
        <v>87</v>
      </c>
      <c r="D20" t="s" s="65">
        <v>146</v>
      </c>
      <c r="E20" t="s" s="66">
        <v>147</v>
      </c>
      <c r="F20" s="67">
        <v>24401</v>
      </c>
      <c r="G20" s="68">
        <v>1</v>
      </c>
      <c r="H20" s="69">
        <v>2</v>
      </c>
      <c r="I20" s="68">
        <v>1</v>
      </c>
      <c r="J20" s="69">
        <v>2</v>
      </c>
      <c r="K20" s="192">
        <v>2</v>
      </c>
      <c r="L20" s="193">
        <v>1</v>
      </c>
      <c r="M20" s="193">
        <v>2</v>
      </c>
      <c r="N20" s="194">
        <v>2</v>
      </c>
      <c r="O20" s="73">
        <v>43872</v>
      </c>
      <c r="P20" s="67">
        <v>0</v>
      </c>
      <c r="Q20" s="67">
        <v>4</v>
      </c>
      <c r="R20" s="105">
        <v>44193</v>
      </c>
      <c r="S20" t="s" s="74">
        <v>90</v>
      </c>
      <c r="T20" t="s" s="75">
        <v>135</v>
      </c>
      <c r="U20" s="76">
        <v>170</v>
      </c>
      <c r="V20" s="67">
        <v>112.8</v>
      </c>
      <c r="W20" s="77">
        <f>V20/U20</f>
        <v>0.663529411764706</v>
      </c>
      <c r="X20" s="67">
        <v>157.195652173913</v>
      </c>
      <c r="Y20" s="77">
        <f>X20/U20</f>
        <v>0.924680306905371</v>
      </c>
      <c r="Z20" s="78">
        <f>V20/X20</f>
        <v>0.717577098603236</v>
      </c>
      <c r="AA20" t="s" s="79">
        <v>92</v>
      </c>
      <c r="AB20" s="122">
        <v>3.40685</v>
      </c>
      <c r="AC20" s="141">
        <v>0.22043</v>
      </c>
      <c r="AD20" s="197">
        <v>1.26698</v>
      </c>
      <c r="AE20" s="198">
        <v>1.91943</v>
      </c>
      <c r="AF20" s="198">
        <v>1.48741</v>
      </c>
      <c r="AG20" s="198">
        <v>0.04697</v>
      </c>
      <c r="AH20" s="198">
        <v>3.02966</v>
      </c>
      <c r="AI20" s="198">
        <v>0.38008</v>
      </c>
      <c r="AJ20" s="198">
        <v>0.75949</v>
      </c>
      <c r="AK20" s="198">
        <v>1.89009</v>
      </c>
      <c r="AL20" s="198">
        <v>3.61223</v>
      </c>
      <c r="AM20" s="198">
        <v>0.2383</v>
      </c>
      <c r="AN20" s="198">
        <v>1.24238</v>
      </c>
      <c r="AO20" s="199">
        <v>2.08862</v>
      </c>
      <c r="AP20" s="111">
        <v>8</v>
      </c>
      <c r="AQ20" s="76">
        <v>3</v>
      </c>
      <c r="AR20" s="146">
        <v>119977</v>
      </c>
      <c r="AS20" s="88">
        <f>AR20/U20</f>
        <v>705.747058823529</v>
      </c>
      <c r="AT20" s="89">
        <v>0</v>
      </c>
      <c r="AU20" s="200">
        <v>43872</v>
      </c>
      <c r="AV20" s="193">
        <v>15</v>
      </c>
      <c r="AW20" s="193">
        <v>15</v>
      </c>
      <c r="AX20" s="193">
        <v>1</v>
      </c>
      <c r="AY20" s="193">
        <v>96</v>
      </c>
      <c r="AZ20" s="193">
        <v>2</v>
      </c>
      <c r="BA20" s="193">
        <v>48</v>
      </c>
      <c r="BB20" s="193">
        <v>144</v>
      </c>
      <c r="BC20" s="201">
        <v>43398</v>
      </c>
      <c r="BD20" s="193">
        <v>13</v>
      </c>
      <c r="BE20" s="193">
        <v>12</v>
      </c>
      <c r="BF20" s="193">
        <v>0</v>
      </c>
      <c r="BG20" s="193">
        <v>64</v>
      </c>
      <c r="BH20" s="193">
        <v>1</v>
      </c>
      <c r="BI20" s="193">
        <v>0</v>
      </c>
      <c r="BJ20" s="193">
        <v>64</v>
      </c>
      <c r="BK20" s="201">
        <v>42936</v>
      </c>
      <c r="BL20" s="193">
        <v>27</v>
      </c>
      <c r="BM20" s="193">
        <v>7</v>
      </c>
      <c r="BN20" s="193">
        <v>20</v>
      </c>
      <c r="BO20" s="193">
        <v>255</v>
      </c>
      <c r="BP20" s="193">
        <v>1</v>
      </c>
      <c r="BQ20" s="193">
        <v>0</v>
      </c>
      <c r="BR20" s="193">
        <v>255</v>
      </c>
      <c r="BS20" s="193">
        <v>135.833</v>
      </c>
      <c r="BT20" s="193">
        <v>0</v>
      </c>
      <c r="BU20" s="202"/>
      <c r="BV20" s="193">
        <v>3</v>
      </c>
      <c r="BW20" s="93"/>
      <c r="BX20" s="182">
        <v>1103.17</v>
      </c>
      <c r="BY20" s="183">
        <v>293.65</v>
      </c>
      <c r="BZ20" s="191">
        <v>37</v>
      </c>
      <c r="CA20" s="119">
        <v>69.53100000000001</v>
      </c>
      <c r="CB20" s="120">
        <v>34.8</v>
      </c>
      <c r="CC20" s="125">
        <v>0</v>
      </c>
    </row>
    <row r="21" ht="20.15" customHeight="1">
      <c r="A21" t="s" s="62">
        <v>85</v>
      </c>
      <c r="B21" t="s" s="100">
        <v>148</v>
      </c>
      <c r="C21" t="s" s="64">
        <v>87</v>
      </c>
      <c r="D21" t="s" s="65">
        <v>149</v>
      </c>
      <c r="E21" t="s" s="66">
        <v>150</v>
      </c>
      <c r="F21" s="67">
        <v>23487</v>
      </c>
      <c r="G21" s="68">
        <v>1</v>
      </c>
      <c r="H21" s="68">
        <v>1</v>
      </c>
      <c r="I21" s="68">
        <v>1</v>
      </c>
      <c r="J21" s="69">
        <v>2</v>
      </c>
      <c r="K21" s="102">
        <v>2</v>
      </c>
      <c r="L21" s="103">
        <v>1</v>
      </c>
      <c r="M21" s="103">
        <v>2</v>
      </c>
      <c r="N21" s="104">
        <v>3</v>
      </c>
      <c r="O21" s="73">
        <v>43643</v>
      </c>
      <c r="P21" s="67">
        <v>0</v>
      </c>
      <c r="Q21" s="67">
        <v>0</v>
      </c>
      <c r="R21" t="s" s="74">
        <v>128</v>
      </c>
      <c r="S21" t="s" s="74">
        <v>90</v>
      </c>
      <c r="T21" t="s" s="75">
        <v>135</v>
      </c>
      <c r="U21" s="76">
        <v>114</v>
      </c>
      <c r="V21" s="67">
        <v>105.4</v>
      </c>
      <c r="W21" s="77">
        <f>V21/U21</f>
        <v>0.924561403508772</v>
      </c>
      <c r="X21" s="67">
        <v>106.804347826087</v>
      </c>
      <c r="Y21" s="77">
        <f>X21/U21</f>
        <v>0.936880244088482</v>
      </c>
      <c r="Z21" s="78">
        <f>V21/X21</f>
        <v>0.986851211072664</v>
      </c>
      <c r="AA21" t="s" s="79">
        <v>92</v>
      </c>
      <c r="AB21" s="196">
        <v>2.17644</v>
      </c>
      <c r="AC21" s="141">
        <v>0.22305</v>
      </c>
      <c r="AD21" s="108">
        <v>0.72604</v>
      </c>
      <c r="AE21" s="109">
        <v>1.22736</v>
      </c>
      <c r="AF21" s="109">
        <v>0.94909</v>
      </c>
      <c r="AG21" s="109">
        <v>0.05141</v>
      </c>
      <c r="AH21" s="109">
        <v>2.94023</v>
      </c>
      <c r="AI21" s="109">
        <v>0.35489</v>
      </c>
      <c r="AJ21" s="109">
        <v>0.70568</v>
      </c>
      <c r="AK21" s="109">
        <v>1.87965</v>
      </c>
      <c r="AL21" s="109">
        <v>2.37784</v>
      </c>
      <c r="AM21" s="109">
        <v>0.25824</v>
      </c>
      <c r="AN21" s="109">
        <v>0.76622</v>
      </c>
      <c r="AO21" s="110">
        <v>1.34295</v>
      </c>
      <c r="AP21" s="145">
        <v>13</v>
      </c>
      <c r="AQ21" s="86">
        <v>3</v>
      </c>
      <c r="AR21" s="88">
        <v>33566</v>
      </c>
      <c r="AS21" s="88">
        <f>AR21/U21</f>
        <v>294.438596491228</v>
      </c>
      <c r="AT21" s="89">
        <v>0</v>
      </c>
      <c r="AU21" s="112">
        <v>43643</v>
      </c>
      <c r="AV21" s="103">
        <v>22</v>
      </c>
      <c r="AW21" s="103">
        <v>22</v>
      </c>
      <c r="AX21" s="103">
        <v>7</v>
      </c>
      <c r="AY21" s="103">
        <v>112</v>
      </c>
      <c r="AZ21" s="103">
        <v>1</v>
      </c>
      <c r="BA21" s="103">
        <v>0</v>
      </c>
      <c r="BB21" s="103">
        <v>112</v>
      </c>
      <c r="BC21" s="113">
        <v>43034</v>
      </c>
      <c r="BD21" s="103">
        <v>19</v>
      </c>
      <c r="BE21" s="103">
        <v>18</v>
      </c>
      <c r="BF21" s="103">
        <v>1</v>
      </c>
      <c r="BG21" s="103">
        <v>116</v>
      </c>
      <c r="BH21" s="103">
        <v>2</v>
      </c>
      <c r="BI21" s="103">
        <v>58</v>
      </c>
      <c r="BJ21" s="103">
        <v>174</v>
      </c>
      <c r="BK21" s="113">
        <v>42670</v>
      </c>
      <c r="BL21" s="103">
        <v>5</v>
      </c>
      <c r="BM21" s="103">
        <v>5</v>
      </c>
      <c r="BN21" s="103">
        <v>0</v>
      </c>
      <c r="BO21" s="103">
        <v>24</v>
      </c>
      <c r="BP21" s="103">
        <v>1</v>
      </c>
      <c r="BQ21" s="103">
        <v>0</v>
      </c>
      <c r="BR21" s="103">
        <v>24</v>
      </c>
      <c r="BS21" s="103">
        <v>118</v>
      </c>
      <c r="BT21" s="103">
        <v>0</v>
      </c>
      <c r="BU21" s="114"/>
      <c r="BV21" s="103">
        <v>3</v>
      </c>
      <c r="BW21" s="115"/>
      <c r="BX21" s="182">
        <v>1051.28</v>
      </c>
      <c r="BY21" s="183">
        <v>192.31</v>
      </c>
      <c r="BZ21" s="121">
        <v>15</v>
      </c>
      <c r="CA21" s="215">
        <v>41.176</v>
      </c>
      <c r="CB21" s="120">
        <v>23.7</v>
      </c>
      <c r="CC21" s="125">
        <v>0</v>
      </c>
    </row>
    <row r="22" ht="20.15" customHeight="1">
      <c r="A22" t="s" s="62">
        <v>85</v>
      </c>
      <c r="B22" t="s" s="216">
        <v>151</v>
      </c>
      <c r="C22" t="s" s="64">
        <v>87</v>
      </c>
      <c r="D22" t="s" s="65">
        <v>152</v>
      </c>
      <c r="E22" t="s" s="66">
        <v>153</v>
      </c>
      <c r="F22" s="67">
        <v>22464</v>
      </c>
      <c r="G22" s="68">
        <v>1</v>
      </c>
      <c r="H22" s="101">
        <v>3</v>
      </c>
      <c r="I22" s="68">
        <v>1</v>
      </c>
      <c r="J22" s="68">
        <v>1</v>
      </c>
      <c r="K22" s="192">
        <v>1</v>
      </c>
      <c r="L22" s="193">
        <v>4</v>
      </c>
      <c r="M22" s="193">
        <v>1</v>
      </c>
      <c r="N22" s="194">
        <v>2</v>
      </c>
      <c r="O22" s="73">
        <v>43734</v>
      </c>
      <c r="P22" s="73">
        <v>44266</v>
      </c>
      <c r="Q22" s="67">
        <v>2</v>
      </c>
      <c r="R22" s="105">
        <v>44134</v>
      </c>
      <c r="S22" t="s" s="74">
        <v>90</v>
      </c>
      <c r="T22" t="s" s="75">
        <v>135</v>
      </c>
      <c r="U22" s="76">
        <v>88</v>
      </c>
      <c r="V22" s="67">
        <v>69.2</v>
      </c>
      <c r="W22" s="77">
        <f>V22/U22</f>
        <v>0.786363636363636</v>
      </c>
      <c r="X22" s="67">
        <v>77.85869565217391</v>
      </c>
      <c r="Y22" s="77">
        <f>X22/U22</f>
        <v>0.88475790513834</v>
      </c>
      <c r="Z22" s="78">
        <f>V22/X22</f>
        <v>0.888789613290521</v>
      </c>
      <c r="AA22" t="s" s="79">
        <v>92</v>
      </c>
      <c r="AB22" s="122">
        <v>3.42957</v>
      </c>
      <c r="AC22" s="107">
        <v>0.65007</v>
      </c>
      <c r="AD22" s="197">
        <v>1.08409</v>
      </c>
      <c r="AE22" s="198">
        <v>1.69541</v>
      </c>
      <c r="AF22" s="198">
        <v>1.73416</v>
      </c>
      <c r="AG22" s="198">
        <v>0.08087</v>
      </c>
      <c r="AH22" s="198">
        <v>3.11885</v>
      </c>
      <c r="AI22" s="198">
        <v>0.35295</v>
      </c>
      <c r="AJ22" s="198">
        <v>0.73615</v>
      </c>
      <c r="AK22" s="198">
        <v>2.02975</v>
      </c>
      <c r="AL22" s="198">
        <v>3.53234</v>
      </c>
      <c r="AM22" s="198">
        <v>0.75676</v>
      </c>
      <c r="AN22" s="198">
        <v>1.09674</v>
      </c>
      <c r="AO22" s="199">
        <v>1.71791</v>
      </c>
      <c r="AP22" s="145">
        <v>16</v>
      </c>
      <c r="AQ22" s="76">
        <v>2</v>
      </c>
      <c r="AR22" s="88">
        <v>10400</v>
      </c>
      <c r="AS22" s="88">
        <f>AR22/U22</f>
        <v>118.181818181818</v>
      </c>
      <c r="AT22" s="89">
        <v>0</v>
      </c>
      <c r="AU22" s="200">
        <v>43734</v>
      </c>
      <c r="AV22" s="193">
        <v>29</v>
      </c>
      <c r="AW22" s="193">
        <v>13</v>
      </c>
      <c r="AX22" s="193">
        <v>19</v>
      </c>
      <c r="AY22" s="193">
        <v>144</v>
      </c>
      <c r="AZ22" s="193">
        <v>1</v>
      </c>
      <c r="BA22" s="193">
        <v>0</v>
      </c>
      <c r="BB22" s="193">
        <v>144</v>
      </c>
      <c r="BC22" s="201">
        <v>43335</v>
      </c>
      <c r="BD22" s="193">
        <v>14</v>
      </c>
      <c r="BE22" s="193">
        <v>12</v>
      </c>
      <c r="BF22" s="193">
        <v>1</v>
      </c>
      <c r="BG22" s="193">
        <v>80</v>
      </c>
      <c r="BH22" s="193">
        <v>1</v>
      </c>
      <c r="BI22" s="193">
        <v>0</v>
      </c>
      <c r="BJ22" s="193">
        <v>80</v>
      </c>
      <c r="BK22" s="201">
        <v>42907</v>
      </c>
      <c r="BL22" s="193">
        <v>8</v>
      </c>
      <c r="BM22" s="193">
        <v>8</v>
      </c>
      <c r="BN22" s="193">
        <v>0</v>
      </c>
      <c r="BO22" s="193">
        <v>68</v>
      </c>
      <c r="BP22" s="193">
        <v>1</v>
      </c>
      <c r="BQ22" s="193">
        <v>0</v>
      </c>
      <c r="BR22" s="193">
        <v>68</v>
      </c>
      <c r="BS22" s="193">
        <v>110</v>
      </c>
      <c r="BT22" s="193">
        <v>0</v>
      </c>
      <c r="BU22" s="202"/>
      <c r="BV22" s="193">
        <v>2</v>
      </c>
      <c r="BW22" s="93"/>
      <c r="BX22" s="123">
        <v>783.13</v>
      </c>
      <c r="BY22" s="183">
        <v>168.67</v>
      </c>
      <c r="BZ22" s="121">
        <v>14</v>
      </c>
      <c r="CA22" s="185">
        <v>84.884</v>
      </c>
      <c r="CB22" s="120">
        <v>39.011</v>
      </c>
      <c r="CC22" s="125">
        <v>0</v>
      </c>
    </row>
    <row r="23" ht="20.15" customHeight="1">
      <c r="A23" t="s" s="217">
        <v>85</v>
      </c>
      <c r="B23" t="s" s="218">
        <v>154</v>
      </c>
      <c r="C23" t="s" s="219">
        <v>87</v>
      </c>
      <c r="D23" t="s" s="220">
        <v>143</v>
      </c>
      <c r="E23" t="s" s="221">
        <v>144</v>
      </c>
      <c r="F23" s="222">
        <v>23225</v>
      </c>
      <c r="G23" t="s" s="223">
        <v>130</v>
      </c>
      <c r="H23" s="224">
        <v>2</v>
      </c>
      <c r="I23" s="225">
        <v>1</v>
      </c>
      <c r="J23" s="226">
        <v>4</v>
      </c>
      <c r="K23" s="102">
        <v>4</v>
      </c>
      <c r="L23" s="103">
        <v>2</v>
      </c>
      <c r="M23" s="103">
        <v>4</v>
      </c>
      <c r="N23" s="104">
        <v>4</v>
      </c>
      <c r="O23" s="227">
        <v>43377</v>
      </c>
      <c r="P23" s="228">
        <v>44153</v>
      </c>
      <c r="Q23" s="222">
        <v>4</v>
      </c>
      <c r="R23" s="229">
        <v>44216</v>
      </c>
      <c r="S23" t="s" s="230">
        <v>90</v>
      </c>
      <c r="T23" t="s" s="231">
        <v>135</v>
      </c>
      <c r="U23" s="232">
        <v>196</v>
      </c>
      <c r="V23" s="222">
        <v>117.5</v>
      </c>
      <c r="W23" s="233">
        <f>V23/U23</f>
        <v>0.599489795918367</v>
      </c>
      <c r="X23" s="222">
        <v>148.967391304348</v>
      </c>
      <c r="Y23" s="233">
        <f>X23/U23</f>
        <v>0.760037710736469</v>
      </c>
      <c r="Z23" s="234">
        <f>V23/X23</f>
        <v>0.788763225100327</v>
      </c>
      <c r="AA23" t="s" s="79">
        <v>92</v>
      </c>
      <c r="AB23" s="235">
        <v>3.01357</v>
      </c>
      <c r="AC23" s="236">
        <v>0.40983</v>
      </c>
      <c r="AD23" s="108">
        <v>1.14938</v>
      </c>
      <c r="AE23" s="109">
        <v>1.45436</v>
      </c>
      <c r="AF23" s="109">
        <v>1.55921</v>
      </c>
      <c r="AG23" s="109">
        <v>0</v>
      </c>
      <c r="AH23" s="109">
        <v>3.11713</v>
      </c>
      <c r="AI23" s="109">
        <v>0.41425</v>
      </c>
      <c r="AJ23" s="109">
        <v>0.74094</v>
      </c>
      <c r="AK23" s="109">
        <v>1.96194</v>
      </c>
      <c r="AL23" s="109">
        <v>3.10558</v>
      </c>
      <c r="AM23" s="109">
        <v>0.4065</v>
      </c>
      <c r="AN23" s="109">
        <v>1.15528</v>
      </c>
      <c r="AO23" s="110">
        <v>1.52459</v>
      </c>
      <c r="AP23" s="237">
        <v>16</v>
      </c>
      <c r="AQ23" s="238">
        <v>6</v>
      </c>
      <c r="AR23" s="239">
        <v>313238</v>
      </c>
      <c r="AS23" s="239">
        <f>AR23/U23</f>
        <v>1598.153061224490</v>
      </c>
      <c r="AT23" s="240">
        <v>0</v>
      </c>
      <c r="AU23" s="112">
        <v>43377</v>
      </c>
      <c r="AV23" s="103">
        <v>27</v>
      </c>
      <c r="AW23" s="103">
        <v>16</v>
      </c>
      <c r="AX23" s="103">
        <v>7</v>
      </c>
      <c r="AY23" s="103">
        <v>248</v>
      </c>
      <c r="AZ23" s="103">
        <v>1</v>
      </c>
      <c r="BA23" s="103">
        <v>0</v>
      </c>
      <c r="BB23" s="103">
        <v>248</v>
      </c>
      <c r="BC23" s="113">
        <v>42936</v>
      </c>
      <c r="BD23" s="103">
        <v>8</v>
      </c>
      <c r="BE23" s="103">
        <v>0</v>
      </c>
      <c r="BF23" s="103">
        <v>8</v>
      </c>
      <c r="BG23" s="103">
        <v>153</v>
      </c>
      <c r="BH23" s="103">
        <v>0</v>
      </c>
      <c r="BI23" s="103">
        <v>0</v>
      </c>
      <c r="BJ23" s="103">
        <v>153</v>
      </c>
      <c r="BK23" s="113"/>
      <c r="BL23" t="s" s="241">
        <v>155</v>
      </c>
      <c r="BM23" t="s" s="241">
        <v>155</v>
      </c>
      <c r="BN23" t="s" s="241">
        <v>155</v>
      </c>
      <c r="BO23" t="s" s="241">
        <v>155</v>
      </c>
      <c r="BP23" t="s" s="241">
        <v>155</v>
      </c>
      <c r="BQ23" t="s" s="241">
        <v>155</v>
      </c>
      <c r="BR23" t="s" s="241">
        <v>155</v>
      </c>
      <c r="BS23" s="103">
        <v>210</v>
      </c>
      <c r="BT23" s="103">
        <v>0</v>
      </c>
      <c r="BU23" s="114"/>
      <c r="BV23" s="103">
        <v>6</v>
      </c>
      <c r="BW23" s="115"/>
      <c r="BX23" s="242">
        <v>704.23</v>
      </c>
      <c r="BY23" s="243">
        <v>63.38</v>
      </c>
      <c r="BZ23" s="244">
        <v>9</v>
      </c>
      <c r="CA23" s="245">
        <v>64.18899999999999</v>
      </c>
      <c r="CB23" s="246">
        <v>27.2</v>
      </c>
      <c r="CC23" s="244">
        <v>0</v>
      </c>
    </row>
    <row r="24" ht="34.7" customHeight="1">
      <c r="A24" t="s" s="247">
        <v>85</v>
      </c>
      <c r="B24" t="s" s="248">
        <v>156</v>
      </c>
      <c r="C24" t="s" s="249">
        <v>87</v>
      </c>
      <c r="D24" t="s" s="250">
        <v>157</v>
      </c>
      <c r="E24" t="s" s="251">
        <v>158</v>
      </c>
      <c r="F24" s="252">
        <v>23185</v>
      </c>
      <c r="G24" t="s" s="253">
        <v>159</v>
      </c>
      <c r="H24" s="254"/>
      <c r="I24" s="254"/>
      <c r="J24" s="254"/>
      <c r="K24" s="255"/>
      <c r="L24" s="149"/>
      <c r="M24" s="149"/>
      <c r="N24" s="256"/>
      <c r="O24" t="s" s="257">
        <v>160</v>
      </c>
      <c r="P24" t="s" s="257">
        <v>161</v>
      </c>
      <c r="Q24" s="252">
        <v>3</v>
      </c>
      <c r="R24" t="s" s="257">
        <v>162</v>
      </c>
      <c r="S24" t="s" s="258">
        <v>90</v>
      </c>
      <c r="T24" t="s" s="257">
        <v>135</v>
      </c>
      <c r="U24" s="259">
        <v>130</v>
      </c>
      <c r="V24" s="252">
        <v>109.5</v>
      </c>
      <c r="W24" s="260">
        <f>V24/U24</f>
        <v>0.842307692307692</v>
      </c>
      <c r="X24" s="252">
        <v>102.641304347826</v>
      </c>
      <c r="Y24" s="260">
        <f>X24/U24</f>
        <v>0.7895484949832769</v>
      </c>
      <c r="Z24" s="261">
        <f>V24/X24</f>
        <v>1.06682198453881</v>
      </c>
      <c r="AA24" t="s" s="262">
        <v>163</v>
      </c>
      <c r="AB24" s="263">
        <v>2.3866</v>
      </c>
      <c r="AC24" s="264">
        <v>0.21705</v>
      </c>
      <c r="AD24" s="142">
        <v>1.01296</v>
      </c>
      <c r="AE24" s="143">
        <v>1.1566</v>
      </c>
      <c r="AF24" s="143">
        <v>1.23001</v>
      </c>
      <c r="AG24" s="143">
        <v>0.04728</v>
      </c>
      <c r="AH24" s="143">
        <v>2.86919</v>
      </c>
      <c r="AI24" s="143">
        <v>0.35726</v>
      </c>
      <c r="AJ24" s="143">
        <v>0.72115</v>
      </c>
      <c r="AK24" s="143">
        <v>1.79078</v>
      </c>
      <c r="AL24" s="143">
        <v>2.67201</v>
      </c>
      <c r="AM24" s="143">
        <v>0.24963</v>
      </c>
      <c r="AN24" s="143">
        <v>1.04609</v>
      </c>
      <c r="AO24" s="144">
        <v>1.32834</v>
      </c>
      <c r="AP24" s="265">
        <v>57</v>
      </c>
      <c r="AQ24" s="266">
        <v>4</v>
      </c>
      <c r="AR24" s="267">
        <v>232821</v>
      </c>
      <c r="AS24" s="268">
        <f>AR24/U24</f>
        <v>1790.930769230770</v>
      </c>
      <c r="AT24" s="269">
        <v>1</v>
      </c>
      <c r="AU24" s="147">
        <v>43636</v>
      </c>
      <c r="AV24" s="135">
        <v>72</v>
      </c>
      <c r="AW24" s="135">
        <v>62</v>
      </c>
      <c r="AX24" s="135">
        <v>39</v>
      </c>
      <c r="AY24" s="135">
        <v>843</v>
      </c>
      <c r="AZ24" s="135">
        <v>2</v>
      </c>
      <c r="BA24" s="135">
        <v>422</v>
      </c>
      <c r="BB24" s="135">
        <v>1265</v>
      </c>
      <c r="BC24" s="148">
        <v>43231</v>
      </c>
      <c r="BD24" s="135">
        <v>45</v>
      </c>
      <c r="BE24" s="135">
        <v>30</v>
      </c>
      <c r="BF24" s="135">
        <v>15</v>
      </c>
      <c r="BG24" s="135">
        <v>449</v>
      </c>
      <c r="BH24" s="135">
        <v>1</v>
      </c>
      <c r="BI24" s="135">
        <v>0</v>
      </c>
      <c r="BJ24" s="135">
        <v>449</v>
      </c>
      <c r="BK24" s="148">
        <v>42810</v>
      </c>
      <c r="BL24" s="135">
        <v>16</v>
      </c>
      <c r="BM24" s="135">
        <v>16</v>
      </c>
      <c r="BN24" s="135">
        <v>0</v>
      </c>
      <c r="BO24" s="135">
        <v>100</v>
      </c>
      <c r="BP24" s="135">
        <v>1</v>
      </c>
      <c r="BQ24" s="135">
        <v>0</v>
      </c>
      <c r="BR24" s="135">
        <v>100</v>
      </c>
      <c r="BS24" s="135">
        <v>798.833</v>
      </c>
      <c r="BT24" s="135">
        <v>0</v>
      </c>
      <c r="BU24" s="149"/>
      <c r="BV24" s="135">
        <v>5</v>
      </c>
      <c r="BW24" s="270"/>
      <c r="BX24" s="271">
        <v>1305.26</v>
      </c>
      <c r="BY24" s="272">
        <v>73.68000000000001</v>
      </c>
      <c r="BZ24" s="273">
        <v>7</v>
      </c>
      <c r="CA24" s="274">
        <v>66.316</v>
      </c>
      <c r="CB24" s="275">
        <v>25.3</v>
      </c>
      <c r="CC24" s="276">
        <v>0</v>
      </c>
    </row>
    <row r="25" ht="20.15" customHeight="1">
      <c r="A25" t="s" s="277">
        <v>85</v>
      </c>
      <c r="B25" t="s" s="278">
        <v>164</v>
      </c>
      <c r="C25" t="s" s="279">
        <v>87</v>
      </c>
      <c r="D25" t="s" s="280">
        <v>165</v>
      </c>
      <c r="E25" t="s" s="281">
        <v>166</v>
      </c>
      <c r="F25" s="282">
        <v>22405</v>
      </c>
      <c r="G25" s="283">
        <v>1</v>
      </c>
      <c r="H25" s="284">
        <v>2</v>
      </c>
      <c r="I25" s="283">
        <v>1</v>
      </c>
      <c r="J25" s="285">
        <v>3</v>
      </c>
      <c r="K25" s="286">
        <v>3</v>
      </c>
      <c r="L25" s="156">
        <v>2</v>
      </c>
      <c r="M25" s="156">
        <v>4</v>
      </c>
      <c r="N25" s="287">
        <v>3</v>
      </c>
      <c r="O25" s="288">
        <v>43503</v>
      </c>
      <c r="P25" s="282">
        <v>0</v>
      </c>
      <c r="Q25" s="282">
        <v>3</v>
      </c>
      <c r="R25" s="289">
        <v>44160</v>
      </c>
      <c r="S25" t="s" s="290">
        <v>90</v>
      </c>
      <c r="T25" t="s" s="291">
        <v>167</v>
      </c>
      <c r="U25" s="292">
        <v>118</v>
      </c>
      <c r="V25" s="282">
        <v>92.2</v>
      </c>
      <c r="W25" s="293">
        <f>V25/U25</f>
        <v>0.7813559322033899</v>
      </c>
      <c r="X25" s="282">
        <v>99.92391304347829</v>
      </c>
      <c r="Y25" s="293">
        <f>X25/U25</f>
        <v>0.846812822402358</v>
      </c>
      <c r="Z25" s="294">
        <f>V25/X25</f>
        <v>0.922702055912107</v>
      </c>
      <c r="AA25" t="s" s="206">
        <v>168</v>
      </c>
      <c r="AB25" s="295">
        <v>3.73116</v>
      </c>
      <c r="AC25" s="296">
        <v>0.42427</v>
      </c>
      <c r="AD25" s="159">
        <v>1.16612</v>
      </c>
      <c r="AE25" s="160">
        <v>2.14077</v>
      </c>
      <c r="AF25" s="160">
        <v>1.59039</v>
      </c>
      <c r="AG25" s="160">
        <v>0.12112</v>
      </c>
      <c r="AH25" s="160">
        <v>3.2808</v>
      </c>
      <c r="AI25" s="160">
        <v>0.41366</v>
      </c>
      <c r="AJ25" s="160">
        <v>0.79618</v>
      </c>
      <c r="AK25" s="160">
        <v>2.07096</v>
      </c>
      <c r="AL25" s="160">
        <v>3.65326</v>
      </c>
      <c r="AM25" s="160">
        <v>0.42142</v>
      </c>
      <c r="AN25" s="160">
        <v>1.09078</v>
      </c>
      <c r="AO25" s="161">
        <v>2.12601</v>
      </c>
      <c r="AP25" s="297">
        <v>10</v>
      </c>
      <c r="AQ25" s="292">
        <v>1</v>
      </c>
      <c r="AR25" s="298">
        <v>8957</v>
      </c>
      <c r="AS25" s="298">
        <f>AR25/U25</f>
        <v>75.9067796610169</v>
      </c>
      <c r="AT25" s="299">
        <v>0</v>
      </c>
      <c r="AU25" s="162">
        <v>43503</v>
      </c>
      <c r="AV25" s="156">
        <v>23</v>
      </c>
      <c r="AW25" s="156">
        <v>23</v>
      </c>
      <c r="AX25" s="156">
        <v>2</v>
      </c>
      <c r="AY25" s="156">
        <v>140</v>
      </c>
      <c r="AZ25" s="156">
        <v>1</v>
      </c>
      <c r="BA25" s="156">
        <v>0</v>
      </c>
      <c r="BB25" s="156">
        <v>140</v>
      </c>
      <c r="BC25" s="163">
        <v>43077</v>
      </c>
      <c r="BD25" s="156">
        <v>38</v>
      </c>
      <c r="BE25" s="156">
        <v>36</v>
      </c>
      <c r="BF25" s="156">
        <v>2</v>
      </c>
      <c r="BG25" s="156">
        <v>295</v>
      </c>
      <c r="BH25" s="156">
        <v>4</v>
      </c>
      <c r="BI25" s="156">
        <v>251</v>
      </c>
      <c r="BJ25" s="156">
        <v>546</v>
      </c>
      <c r="BK25" s="163">
        <v>42712</v>
      </c>
      <c r="BL25" s="156">
        <v>14</v>
      </c>
      <c r="BM25" s="156">
        <v>14</v>
      </c>
      <c r="BN25" s="156">
        <v>0</v>
      </c>
      <c r="BO25" s="156">
        <v>60</v>
      </c>
      <c r="BP25" s="156">
        <v>1</v>
      </c>
      <c r="BQ25" s="156">
        <v>0</v>
      </c>
      <c r="BR25" s="156">
        <v>60</v>
      </c>
      <c r="BS25" s="156">
        <v>262</v>
      </c>
      <c r="BT25" s="156">
        <v>0</v>
      </c>
      <c r="BU25" s="164"/>
      <c r="BV25" s="156">
        <v>1</v>
      </c>
      <c r="BW25" s="93"/>
      <c r="BX25" s="300">
        <v>217.39</v>
      </c>
      <c r="BY25" s="301">
        <v>54.35</v>
      </c>
      <c r="BZ25" s="302">
        <v>5</v>
      </c>
      <c r="CA25" s="303">
        <v>82.65300000000001</v>
      </c>
      <c r="CB25" s="304">
        <v>78.261</v>
      </c>
      <c r="CC25" s="305">
        <v>0</v>
      </c>
    </row>
    <row r="26" ht="20.15" customHeight="1">
      <c r="A26" t="s" s="62">
        <v>85</v>
      </c>
      <c r="B26" t="s" s="100">
        <v>169</v>
      </c>
      <c r="C26" t="s" s="64">
        <v>87</v>
      </c>
      <c r="D26" t="s" s="65">
        <v>170</v>
      </c>
      <c r="E26" t="s" s="66">
        <v>171</v>
      </c>
      <c r="F26" s="67">
        <v>24219</v>
      </c>
      <c r="G26" s="68">
        <v>1</v>
      </c>
      <c r="H26" s="101">
        <v>3</v>
      </c>
      <c r="I26" s="69">
        <v>2</v>
      </c>
      <c r="J26" s="68">
        <v>1</v>
      </c>
      <c r="K26" s="170">
        <v>1</v>
      </c>
      <c r="L26" s="171">
        <v>3</v>
      </c>
      <c r="M26" s="171">
        <v>1</v>
      </c>
      <c r="N26" s="172">
        <v>1</v>
      </c>
      <c r="O26" s="73">
        <v>43643</v>
      </c>
      <c r="P26" s="67">
        <v>0</v>
      </c>
      <c r="Q26" s="67">
        <v>1</v>
      </c>
      <c r="R26" s="73">
        <v>44160</v>
      </c>
      <c r="S26" t="s" s="74">
        <v>90</v>
      </c>
      <c r="T26" t="s" s="75">
        <v>172</v>
      </c>
      <c r="U26" s="76">
        <v>180</v>
      </c>
      <c r="V26" s="67">
        <v>130.3</v>
      </c>
      <c r="W26" s="77">
        <f>V26/U26</f>
        <v>0.723888888888889</v>
      </c>
      <c r="X26" s="67">
        <v>175.195652173913</v>
      </c>
      <c r="Y26" s="77">
        <f>X26/U26</f>
        <v>0.9733091787439609</v>
      </c>
      <c r="Z26" s="78">
        <f>V26/X26</f>
        <v>0.743739918103983</v>
      </c>
      <c r="AA26" t="s" s="79">
        <v>92</v>
      </c>
      <c r="AB26" s="122">
        <v>3.45047</v>
      </c>
      <c r="AC26" s="306">
        <v>0.46087</v>
      </c>
      <c r="AD26" s="176">
        <v>1.10516</v>
      </c>
      <c r="AE26" s="177">
        <v>1.88444</v>
      </c>
      <c r="AF26" s="177">
        <v>1.56603</v>
      </c>
      <c r="AG26" s="177">
        <v>0.03753</v>
      </c>
      <c r="AH26" s="177">
        <v>3.12517</v>
      </c>
      <c r="AI26" s="177">
        <v>0.35402</v>
      </c>
      <c r="AJ26" s="177">
        <v>0.74175</v>
      </c>
      <c r="AK26" s="177">
        <v>2.02941</v>
      </c>
      <c r="AL26" s="177">
        <v>3.54668</v>
      </c>
      <c r="AM26" s="177">
        <v>0.53491</v>
      </c>
      <c r="AN26" s="177">
        <v>1.10962</v>
      </c>
      <c r="AO26" s="178">
        <v>1.90977</v>
      </c>
      <c r="AP26" s="85">
        <v>5</v>
      </c>
      <c r="AQ26" s="76">
        <v>1</v>
      </c>
      <c r="AR26" s="88">
        <v>3250</v>
      </c>
      <c r="AS26" s="88">
        <f>AR26/U26</f>
        <v>18.0555555555556</v>
      </c>
      <c r="AT26" s="89">
        <v>0</v>
      </c>
      <c r="AU26" s="179">
        <v>43643</v>
      </c>
      <c r="AV26" s="171">
        <v>19</v>
      </c>
      <c r="AW26" s="171">
        <v>18</v>
      </c>
      <c r="AX26" s="171">
        <v>6</v>
      </c>
      <c r="AY26" s="171">
        <v>96</v>
      </c>
      <c r="AZ26" s="171">
        <v>1</v>
      </c>
      <c r="BA26" s="171">
        <v>0</v>
      </c>
      <c r="BB26" s="171">
        <v>96</v>
      </c>
      <c r="BC26" s="180">
        <v>43167</v>
      </c>
      <c r="BD26" s="171">
        <v>14</v>
      </c>
      <c r="BE26" s="171">
        <v>14</v>
      </c>
      <c r="BF26" s="171">
        <v>0</v>
      </c>
      <c r="BG26" s="171">
        <v>60</v>
      </c>
      <c r="BH26" s="171">
        <v>1</v>
      </c>
      <c r="BI26" s="171">
        <v>0</v>
      </c>
      <c r="BJ26" s="171">
        <v>60</v>
      </c>
      <c r="BK26" s="180">
        <v>42782</v>
      </c>
      <c r="BL26" s="171">
        <v>4</v>
      </c>
      <c r="BM26" s="171">
        <v>3</v>
      </c>
      <c r="BN26" s="171">
        <v>1</v>
      </c>
      <c r="BO26" s="171">
        <v>32</v>
      </c>
      <c r="BP26" s="171">
        <v>1</v>
      </c>
      <c r="BQ26" s="171">
        <v>0</v>
      </c>
      <c r="BR26" s="171">
        <v>32</v>
      </c>
      <c r="BS26" s="171">
        <v>73.333</v>
      </c>
      <c r="BT26" s="171">
        <v>0</v>
      </c>
      <c r="BU26" s="181"/>
      <c r="BV26" s="171">
        <v>1</v>
      </c>
      <c r="BW26" s="93"/>
      <c r="BX26" s="182">
        <v>1203.01</v>
      </c>
      <c r="BY26" s="183">
        <v>263.16</v>
      </c>
      <c r="BZ26" s="191">
        <v>35</v>
      </c>
      <c r="CA26" s="189">
        <v>89.55200000000001</v>
      </c>
      <c r="CB26" s="307">
        <v>63.125</v>
      </c>
      <c r="CC26" s="125">
        <v>0</v>
      </c>
    </row>
    <row r="27" ht="20.15" customHeight="1">
      <c r="A27" t="s" s="62">
        <v>85</v>
      </c>
      <c r="B27" t="s" s="100">
        <v>173</v>
      </c>
      <c r="C27" t="s" s="64">
        <v>87</v>
      </c>
      <c r="D27" t="s" s="65">
        <v>174</v>
      </c>
      <c r="E27" t="s" s="66">
        <v>175</v>
      </c>
      <c r="F27" s="67">
        <v>24228</v>
      </c>
      <c r="G27" s="68">
        <v>1</v>
      </c>
      <c r="H27" s="69">
        <v>2</v>
      </c>
      <c r="I27" s="69">
        <v>2</v>
      </c>
      <c r="J27" s="68">
        <v>1</v>
      </c>
      <c r="K27" s="102">
        <v>1</v>
      </c>
      <c r="L27" s="103">
        <v>2</v>
      </c>
      <c r="M27" s="103">
        <v>1</v>
      </c>
      <c r="N27" s="104">
        <v>1</v>
      </c>
      <c r="O27" s="73">
        <v>43636</v>
      </c>
      <c r="P27" s="67">
        <v>0</v>
      </c>
      <c r="Q27" s="67">
        <v>1</v>
      </c>
      <c r="R27" s="105">
        <v>44176</v>
      </c>
      <c r="S27" t="s" s="74">
        <v>90</v>
      </c>
      <c r="T27" t="s" s="75">
        <v>172</v>
      </c>
      <c r="U27" s="76">
        <v>100</v>
      </c>
      <c r="V27" s="67">
        <v>76.90000000000001</v>
      </c>
      <c r="W27" s="77">
        <f>V27/U27</f>
        <v>0.769</v>
      </c>
      <c r="X27" s="67">
        <v>90.1521739130435</v>
      </c>
      <c r="Y27" s="77">
        <f>X27/U27</f>
        <v>0.901521739130435</v>
      </c>
      <c r="Z27" s="78">
        <f>V27/X27</f>
        <v>0.853002170243549</v>
      </c>
      <c r="AA27" t="s" s="79">
        <v>92</v>
      </c>
      <c r="AB27" s="122">
        <v>3.59683</v>
      </c>
      <c r="AC27" s="107">
        <v>0.51884</v>
      </c>
      <c r="AD27" s="108">
        <v>1.00589</v>
      </c>
      <c r="AE27" s="109">
        <v>2.0721</v>
      </c>
      <c r="AF27" s="109">
        <v>1.52473</v>
      </c>
      <c r="AG27" s="109">
        <v>0.04129</v>
      </c>
      <c r="AH27" s="109">
        <v>3.30462</v>
      </c>
      <c r="AI27" s="109">
        <v>0.42473</v>
      </c>
      <c r="AJ27" s="109">
        <v>0.7712599999999999</v>
      </c>
      <c r="AK27" s="109">
        <v>2.10863</v>
      </c>
      <c r="AL27" s="109">
        <v>3.49636</v>
      </c>
      <c r="AM27" s="109">
        <v>0.50193</v>
      </c>
      <c r="AN27" s="109">
        <v>0.9713000000000001</v>
      </c>
      <c r="AO27" s="110">
        <v>2.02106</v>
      </c>
      <c r="AP27" s="308">
        <v>0</v>
      </c>
      <c r="AQ27" s="76">
        <v>0</v>
      </c>
      <c r="AR27" s="184">
        <v>0</v>
      </c>
      <c r="AS27" s="88">
        <f>AR27/U27</f>
        <v>0</v>
      </c>
      <c r="AT27" s="89">
        <v>0</v>
      </c>
      <c r="AU27" s="112">
        <v>43636</v>
      </c>
      <c r="AV27" s="103">
        <v>9</v>
      </c>
      <c r="AW27" s="103">
        <v>9</v>
      </c>
      <c r="AX27" s="103">
        <v>0</v>
      </c>
      <c r="AY27" s="103">
        <v>56</v>
      </c>
      <c r="AZ27" s="103">
        <v>2</v>
      </c>
      <c r="BA27" s="103">
        <v>28</v>
      </c>
      <c r="BB27" s="103">
        <v>84</v>
      </c>
      <c r="BC27" s="113">
        <v>43133</v>
      </c>
      <c r="BD27" s="103">
        <v>18</v>
      </c>
      <c r="BE27" s="103">
        <v>18</v>
      </c>
      <c r="BF27" s="103">
        <v>0</v>
      </c>
      <c r="BG27" s="103">
        <v>84</v>
      </c>
      <c r="BH27" s="103">
        <v>1</v>
      </c>
      <c r="BI27" s="103">
        <v>0</v>
      </c>
      <c r="BJ27" s="103">
        <v>84</v>
      </c>
      <c r="BK27" s="113">
        <v>42719</v>
      </c>
      <c r="BL27" s="103">
        <v>9</v>
      </c>
      <c r="BM27" s="103">
        <v>9</v>
      </c>
      <c r="BN27" s="103">
        <v>0</v>
      </c>
      <c r="BO27" s="103">
        <v>52</v>
      </c>
      <c r="BP27" s="103">
        <v>1</v>
      </c>
      <c r="BQ27" s="103">
        <v>0</v>
      </c>
      <c r="BR27" s="103">
        <v>52</v>
      </c>
      <c r="BS27" s="103">
        <v>78.667</v>
      </c>
      <c r="BT27" s="103">
        <v>0</v>
      </c>
      <c r="BU27" s="114"/>
      <c r="BV27" s="103">
        <v>0</v>
      </c>
      <c r="BW27" s="115"/>
      <c r="BX27" s="123">
        <v>964.29</v>
      </c>
      <c r="BY27" s="183">
        <v>345.24</v>
      </c>
      <c r="BZ27" s="191">
        <v>29</v>
      </c>
      <c r="CA27" s="166">
        <v>73.81</v>
      </c>
      <c r="CB27" s="307">
        <v>68.75</v>
      </c>
      <c r="CC27" s="125">
        <v>0</v>
      </c>
    </row>
    <row r="28" ht="20.15" customHeight="1">
      <c r="A28" t="s" s="62">
        <v>85</v>
      </c>
      <c r="B28" t="s" s="100">
        <v>176</v>
      </c>
      <c r="C28" t="s" s="64">
        <v>87</v>
      </c>
      <c r="D28" t="s" s="65">
        <v>143</v>
      </c>
      <c r="E28" t="s" s="66">
        <v>177</v>
      </c>
      <c r="F28" s="67">
        <v>23233</v>
      </c>
      <c r="G28" s="68">
        <v>1</v>
      </c>
      <c r="H28" s="69">
        <v>2</v>
      </c>
      <c r="I28" s="68">
        <v>1</v>
      </c>
      <c r="J28" s="68">
        <v>1</v>
      </c>
      <c r="K28" s="102">
        <v>1</v>
      </c>
      <c r="L28" s="103">
        <v>2</v>
      </c>
      <c r="M28" s="103">
        <v>1</v>
      </c>
      <c r="N28" s="104">
        <v>2</v>
      </c>
      <c r="O28" s="309">
        <v>44328</v>
      </c>
      <c r="P28" s="73">
        <v>44328</v>
      </c>
      <c r="Q28" s="67">
        <v>1</v>
      </c>
      <c r="R28" s="73">
        <v>44210</v>
      </c>
      <c r="S28" t="s" s="74">
        <v>90</v>
      </c>
      <c r="T28" t="s" s="75">
        <v>178</v>
      </c>
      <c r="U28" s="76">
        <v>145</v>
      </c>
      <c r="V28" s="67">
        <v>121.8</v>
      </c>
      <c r="W28" s="77">
        <f>V28/U28</f>
        <v>0.84</v>
      </c>
      <c r="X28" s="67">
        <v>137.478260869565</v>
      </c>
      <c r="Y28" s="77">
        <f>X28/U28</f>
        <v>0.948125937031483</v>
      </c>
      <c r="Z28" s="78">
        <f>V28/X28</f>
        <v>0.885958254269451</v>
      </c>
      <c r="AA28" t="s" s="206">
        <v>179</v>
      </c>
      <c r="AB28" s="122">
        <v>3.4094</v>
      </c>
      <c r="AC28" s="141">
        <v>0.35351</v>
      </c>
      <c r="AD28" s="108">
        <v>1.2354</v>
      </c>
      <c r="AE28" s="109">
        <v>1.82049</v>
      </c>
      <c r="AF28" s="109">
        <v>1.58891</v>
      </c>
      <c r="AG28" s="109">
        <v>0.11922</v>
      </c>
      <c r="AH28" s="109">
        <v>3.0469</v>
      </c>
      <c r="AI28" s="109">
        <v>0.35322</v>
      </c>
      <c r="AJ28" s="109">
        <v>0.7222</v>
      </c>
      <c r="AK28" s="109">
        <v>1.97147</v>
      </c>
      <c r="AL28" s="109">
        <v>3.59448</v>
      </c>
      <c r="AM28" s="109">
        <v>0.41122</v>
      </c>
      <c r="AN28" s="109">
        <v>1.27395</v>
      </c>
      <c r="AO28" s="110">
        <v>1.89917</v>
      </c>
      <c r="AP28" s="85">
        <v>5</v>
      </c>
      <c r="AQ28" s="76">
        <v>2</v>
      </c>
      <c r="AR28" s="146">
        <v>331269</v>
      </c>
      <c r="AS28" s="146">
        <f>AR28/U28</f>
        <v>2284.613793103450</v>
      </c>
      <c r="AT28" s="89">
        <v>0</v>
      </c>
      <c r="AU28" s="112">
        <v>44328</v>
      </c>
      <c r="AV28" s="103">
        <v>21</v>
      </c>
      <c r="AW28" s="103">
        <v>18</v>
      </c>
      <c r="AX28" s="103">
        <v>4</v>
      </c>
      <c r="AY28" s="103">
        <v>100</v>
      </c>
      <c r="AZ28" s="103">
        <v>1</v>
      </c>
      <c r="BA28" s="103">
        <v>0</v>
      </c>
      <c r="BB28" s="103">
        <v>100</v>
      </c>
      <c r="BC28" s="113">
        <v>43684</v>
      </c>
      <c r="BD28" s="103">
        <v>28</v>
      </c>
      <c r="BE28" s="103">
        <v>27</v>
      </c>
      <c r="BF28" s="103">
        <v>6</v>
      </c>
      <c r="BG28" s="103">
        <v>301</v>
      </c>
      <c r="BH28" s="103">
        <v>2</v>
      </c>
      <c r="BI28" s="103">
        <v>151</v>
      </c>
      <c r="BJ28" s="103">
        <v>452</v>
      </c>
      <c r="BK28" s="113">
        <v>43266</v>
      </c>
      <c r="BL28" s="103">
        <v>28</v>
      </c>
      <c r="BM28" s="103">
        <v>28</v>
      </c>
      <c r="BN28" s="103">
        <v>0</v>
      </c>
      <c r="BO28" s="103">
        <v>172</v>
      </c>
      <c r="BP28" s="103">
        <v>2</v>
      </c>
      <c r="BQ28" s="103">
        <v>86</v>
      </c>
      <c r="BR28" s="103">
        <v>258</v>
      </c>
      <c r="BS28" s="103">
        <v>243.667</v>
      </c>
      <c r="BT28" s="103">
        <v>0</v>
      </c>
      <c r="BU28" s="114"/>
      <c r="BV28" s="103">
        <v>2</v>
      </c>
      <c r="BW28" s="115"/>
      <c r="BX28" s="123">
        <v>867.65</v>
      </c>
      <c r="BY28" s="183">
        <v>169.12</v>
      </c>
      <c r="BZ28" s="191">
        <v>23</v>
      </c>
      <c r="CA28" s="310">
        <v>92.30800000000001</v>
      </c>
      <c r="CB28" s="167">
        <v>54.795</v>
      </c>
      <c r="CC28" s="121">
        <v>1</v>
      </c>
    </row>
    <row r="29" ht="20.15" customHeight="1">
      <c r="A29" t="s" s="62">
        <v>85</v>
      </c>
      <c r="B29" t="s" s="100">
        <v>180</v>
      </c>
      <c r="C29" t="s" s="64">
        <v>87</v>
      </c>
      <c r="D29" t="s" s="65">
        <v>181</v>
      </c>
      <c r="E29" t="s" s="66">
        <v>182</v>
      </c>
      <c r="F29" s="67">
        <v>23320</v>
      </c>
      <c r="G29" s="68">
        <v>1</v>
      </c>
      <c r="H29" s="69">
        <v>2</v>
      </c>
      <c r="I29" s="68">
        <v>1</v>
      </c>
      <c r="J29" s="187">
        <v>4</v>
      </c>
      <c r="K29" s="192">
        <v>4</v>
      </c>
      <c r="L29" s="193">
        <v>2</v>
      </c>
      <c r="M29" s="193">
        <v>2</v>
      </c>
      <c r="N29" s="194">
        <v>5</v>
      </c>
      <c r="O29" s="73">
        <v>43626</v>
      </c>
      <c r="P29" s="67">
        <v>0</v>
      </c>
      <c r="Q29" s="67">
        <v>2</v>
      </c>
      <c r="R29" s="73">
        <v>44217</v>
      </c>
      <c r="S29" t="s" s="74">
        <v>183</v>
      </c>
      <c r="T29" t="s" s="75">
        <v>184</v>
      </c>
      <c r="U29" s="76">
        <v>180</v>
      </c>
      <c r="V29" s="67">
        <v>131.1</v>
      </c>
      <c r="W29" s="77">
        <f>V29/U29</f>
        <v>0.7283333333333331</v>
      </c>
      <c r="X29" s="67">
        <v>173.760869565217</v>
      </c>
      <c r="Y29" s="77">
        <f>X29/U29</f>
        <v>0.965338164251206</v>
      </c>
      <c r="Z29" s="78">
        <f>V29/X29</f>
        <v>0.754485174527713</v>
      </c>
      <c r="AA29" t="s" s="79">
        <v>92</v>
      </c>
      <c r="AB29" s="122">
        <v>3.25542</v>
      </c>
      <c r="AC29" s="141">
        <v>0.38765</v>
      </c>
      <c r="AD29" s="197">
        <v>1.06214</v>
      </c>
      <c r="AE29" s="198">
        <v>1.80563</v>
      </c>
      <c r="AF29" s="198">
        <v>1.44979</v>
      </c>
      <c r="AG29" s="198">
        <v>0.06221</v>
      </c>
      <c r="AH29" s="198">
        <v>3.2142</v>
      </c>
      <c r="AI29" s="198">
        <v>0.39391</v>
      </c>
      <c r="AJ29" s="198">
        <v>0.75918</v>
      </c>
      <c r="AK29" s="198">
        <v>2.0611</v>
      </c>
      <c r="AL29" s="198">
        <v>3.2535</v>
      </c>
      <c r="AM29" s="198">
        <v>0.40435</v>
      </c>
      <c r="AN29" s="198">
        <v>1.04193</v>
      </c>
      <c r="AO29" s="199">
        <v>1.80176</v>
      </c>
      <c r="AP29" s="145">
        <v>22</v>
      </c>
      <c r="AQ29" s="76">
        <v>2</v>
      </c>
      <c r="AR29" s="87">
        <v>92405</v>
      </c>
      <c r="AS29" s="88">
        <f>AR29/U29</f>
        <v>513.361111111111</v>
      </c>
      <c r="AT29" s="89">
        <v>0</v>
      </c>
      <c r="AU29" s="200">
        <v>43626</v>
      </c>
      <c r="AV29" s="193">
        <v>24</v>
      </c>
      <c r="AW29" s="193">
        <v>22</v>
      </c>
      <c r="AX29" s="193">
        <v>2</v>
      </c>
      <c r="AY29" s="193">
        <v>140</v>
      </c>
      <c r="AZ29" s="193">
        <v>2</v>
      </c>
      <c r="BA29" s="193">
        <v>70</v>
      </c>
      <c r="BB29" s="193">
        <v>210</v>
      </c>
      <c r="BC29" s="201">
        <v>42986</v>
      </c>
      <c r="BD29" s="193">
        <v>12</v>
      </c>
      <c r="BE29" s="193">
        <v>8</v>
      </c>
      <c r="BF29" s="193">
        <v>4</v>
      </c>
      <c r="BG29" s="193">
        <v>88</v>
      </c>
      <c r="BH29" s="193">
        <v>1</v>
      </c>
      <c r="BI29" s="193">
        <v>0</v>
      </c>
      <c r="BJ29" s="193">
        <v>88</v>
      </c>
      <c r="BK29" s="201">
        <v>42607</v>
      </c>
      <c r="BL29" s="193">
        <v>11</v>
      </c>
      <c r="BM29" s="193">
        <v>11</v>
      </c>
      <c r="BN29" s="193">
        <v>0</v>
      </c>
      <c r="BO29" s="193">
        <v>52</v>
      </c>
      <c r="BP29" s="193">
        <v>1</v>
      </c>
      <c r="BQ29" s="193">
        <v>0</v>
      </c>
      <c r="BR29" s="193">
        <v>52</v>
      </c>
      <c r="BS29" s="193">
        <v>143</v>
      </c>
      <c r="BT29" s="193">
        <v>0</v>
      </c>
      <c r="BU29" s="202"/>
      <c r="BV29" s="193">
        <v>2</v>
      </c>
      <c r="BW29" s="93"/>
      <c r="BX29" s="116">
        <v>439.49</v>
      </c>
      <c r="BY29" s="117">
        <v>12.74</v>
      </c>
      <c r="BZ29" s="118">
        <v>2</v>
      </c>
      <c r="CA29" s="150">
        <v>93.252</v>
      </c>
      <c r="CB29" s="186">
        <v>98.23</v>
      </c>
      <c r="CC29" s="125">
        <v>0</v>
      </c>
    </row>
    <row r="30" ht="20.15" customHeight="1">
      <c r="A30" t="s" s="62">
        <v>85</v>
      </c>
      <c r="B30" t="s" s="100">
        <v>185</v>
      </c>
      <c r="C30" t="s" s="64">
        <v>87</v>
      </c>
      <c r="D30" t="s" s="65">
        <v>186</v>
      </c>
      <c r="E30" t="s" s="66">
        <v>187</v>
      </c>
      <c r="F30" s="67">
        <v>22204</v>
      </c>
      <c r="G30" s="68">
        <v>1</v>
      </c>
      <c r="H30" s="101">
        <v>3</v>
      </c>
      <c r="I30" s="68">
        <v>1</v>
      </c>
      <c r="J30" s="187">
        <v>4</v>
      </c>
      <c r="K30" s="102">
        <v>4</v>
      </c>
      <c r="L30" s="103">
        <v>3</v>
      </c>
      <c r="M30" s="103">
        <v>3</v>
      </c>
      <c r="N30" s="104">
        <v>5</v>
      </c>
      <c r="O30" s="73">
        <v>43503</v>
      </c>
      <c r="P30" s="105">
        <v>44119</v>
      </c>
      <c r="Q30" s="67">
        <v>1</v>
      </c>
      <c r="R30" s="105">
        <v>44147</v>
      </c>
      <c r="S30" t="s" s="74">
        <v>188</v>
      </c>
      <c r="T30" t="s" s="75">
        <v>189</v>
      </c>
      <c r="U30" s="76">
        <v>161</v>
      </c>
      <c r="V30" s="67">
        <v>139.9</v>
      </c>
      <c r="W30" s="77">
        <f>V30/U30</f>
        <v>0.868944099378882</v>
      </c>
      <c r="X30" s="67">
        <v>130.489130434783</v>
      </c>
      <c r="Y30" s="77">
        <f>X30/U30</f>
        <v>0.810491493383745</v>
      </c>
      <c r="Z30" s="78">
        <f>V30/X30</f>
        <v>1.07211995002082</v>
      </c>
      <c r="AA30" t="s" s="79">
        <v>92</v>
      </c>
      <c r="AB30" s="122">
        <v>3.57012</v>
      </c>
      <c r="AC30" s="107">
        <v>0.61627</v>
      </c>
      <c r="AD30" s="108">
        <v>1.13839</v>
      </c>
      <c r="AE30" s="109">
        <v>1.81546</v>
      </c>
      <c r="AF30" s="109">
        <v>1.75467</v>
      </c>
      <c r="AG30" s="109">
        <v>0.14803</v>
      </c>
      <c r="AH30" s="109">
        <v>3.12183</v>
      </c>
      <c r="AI30" s="109">
        <v>0.36879</v>
      </c>
      <c r="AJ30" s="109">
        <v>0.70714</v>
      </c>
      <c r="AK30" s="109">
        <v>2.0459</v>
      </c>
      <c r="AL30" s="109">
        <v>3.67359</v>
      </c>
      <c r="AM30" s="109">
        <v>0.6866100000000001</v>
      </c>
      <c r="AN30" s="109">
        <v>1.19893</v>
      </c>
      <c r="AO30" s="110">
        <v>1.82502</v>
      </c>
      <c r="AP30" s="145">
        <v>10</v>
      </c>
      <c r="AQ30" s="76">
        <v>1</v>
      </c>
      <c r="AR30" s="88">
        <v>48124</v>
      </c>
      <c r="AS30" s="88">
        <f>AR30/U30</f>
        <v>298.906832298137</v>
      </c>
      <c r="AT30" s="89">
        <v>0</v>
      </c>
      <c r="AU30" s="112">
        <v>43503</v>
      </c>
      <c r="AV30" s="103">
        <v>21</v>
      </c>
      <c r="AW30" s="103">
        <v>20</v>
      </c>
      <c r="AX30" s="103">
        <v>4</v>
      </c>
      <c r="AY30" s="103">
        <v>187</v>
      </c>
      <c r="AZ30" s="103">
        <v>2</v>
      </c>
      <c r="BA30" s="103">
        <v>94</v>
      </c>
      <c r="BB30" s="103">
        <v>281</v>
      </c>
      <c r="BC30" s="113">
        <v>43012</v>
      </c>
      <c r="BD30" s="103">
        <v>6</v>
      </c>
      <c r="BE30" s="103">
        <v>2</v>
      </c>
      <c r="BF30" s="103">
        <v>4</v>
      </c>
      <c r="BG30" s="103">
        <v>32</v>
      </c>
      <c r="BH30" s="103">
        <v>1</v>
      </c>
      <c r="BI30" s="103">
        <v>0</v>
      </c>
      <c r="BJ30" s="103">
        <v>32</v>
      </c>
      <c r="BK30" s="113">
        <v>42635</v>
      </c>
      <c r="BL30" s="103">
        <v>2</v>
      </c>
      <c r="BM30" s="103">
        <v>2</v>
      </c>
      <c r="BN30" s="103">
        <v>0</v>
      </c>
      <c r="BO30" s="103">
        <v>12</v>
      </c>
      <c r="BP30" s="103">
        <v>1</v>
      </c>
      <c r="BQ30" s="103">
        <v>0</v>
      </c>
      <c r="BR30" s="103">
        <v>12</v>
      </c>
      <c r="BS30" s="103">
        <v>153.167</v>
      </c>
      <c r="BT30" s="103">
        <v>0</v>
      </c>
      <c r="BU30" s="114"/>
      <c r="BV30" s="103">
        <v>1</v>
      </c>
      <c r="BW30" s="115"/>
      <c r="BX30" s="165">
        <v>154.93</v>
      </c>
      <c r="BY30" s="117">
        <v>28.17</v>
      </c>
      <c r="BZ30" s="118">
        <v>4</v>
      </c>
      <c r="CA30" s="166">
        <v>77.465</v>
      </c>
      <c r="CB30" s="190">
        <v>88.312</v>
      </c>
      <c r="CC30" s="125">
        <v>0</v>
      </c>
    </row>
    <row r="31" ht="20.15" customHeight="1">
      <c r="A31" t="s" s="62">
        <v>85</v>
      </c>
      <c r="B31" t="s" s="100">
        <v>190</v>
      </c>
      <c r="C31" t="s" s="64">
        <v>87</v>
      </c>
      <c r="D31" t="s" s="65">
        <v>143</v>
      </c>
      <c r="E31" t="s" s="66">
        <v>177</v>
      </c>
      <c r="F31" s="67">
        <v>23227</v>
      </c>
      <c r="G31" s="68">
        <v>1</v>
      </c>
      <c r="H31" s="68">
        <v>1</v>
      </c>
      <c r="I31" s="68">
        <v>1</v>
      </c>
      <c r="J31" s="101">
        <v>3</v>
      </c>
      <c r="K31" s="102">
        <v>3</v>
      </c>
      <c r="L31" s="103">
        <v>1</v>
      </c>
      <c r="M31" s="103">
        <v>2</v>
      </c>
      <c r="N31" s="104">
        <v>5</v>
      </c>
      <c r="O31" s="309">
        <v>44309</v>
      </c>
      <c r="P31" s="105">
        <v>44183</v>
      </c>
      <c r="Q31" s="67">
        <v>4</v>
      </c>
      <c r="R31" s="73">
        <v>44224</v>
      </c>
      <c r="S31" t="s" s="74">
        <v>191</v>
      </c>
      <c r="T31" t="s" s="75">
        <v>189</v>
      </c>
      <c r="U31" s="76">
        <v>128</v>
      </c>
      <c r="V31" s="67">
        <v>85.7</v>
      </c>
      <c r="W31" s="77">
        <f>V31/U31</f>
        <v>0.66953125</v>
      </c>
      <c r="X31" s="67">
        <v>107.163043478261</v>
      </c>
      <c r="Y31" s="77">
        <f>X31/U31</f>
        <v>0.837211277173914</v>
      </c>
      <c r="Z31" s="78">
        <f>V31/X31</f>
        <v>0.799715995537072</v>
      </c>
      <c r="AA31" t="s" s="79">
        <v>92</v>
      </c>
      <c r="AB31" s="106">
        <v>3.12793</v>
      </c>
      <c r="AC31" s="141">
        <v>0.31588</v>
      </c>
      <c r="AD31" s="108">
        <v>1.03257</v>
      </c>
      <c r="AE31" s="109">
        <v>1.77948</v>
      </c>
      <c r="AF31" s="109">
        <v>1.34845</v>
      </c>
      <c r="AG31" s="109">
        <v>0.14389</v>
      </c>
      <c r="AH31" s="109">
        <v>3.32508</v>
      </c>
      <c r="AI31" s="109">
        <v>0.45914</v>
      </c>
      <c r="AJ31" s="109">
        <v>0.81041</v>
      </c>
      <c r="AK31" s="109">
        <v>2.05554</v>
      </c>
      <c r="AL31" s="109">
        <v>3.02184</v>
      </c>
      <c r="AM31" s="109">
        <v>0.28268</v>
      </c>
      <c r="AN31" s="109">
        <v>0.9489</v>
      </c>
      <c r="AO31" s="110">
        <v>1.78047</v>
      </c>
      <c r="AP31" s="145">
        <v>13</v>
      </c>
      <c r="AQ31" s="76">
        <v>2</v>
      </c>
      <c r="AR31" s="88">
        <v>73223</v>
      </c>
      <c r="AS31" s="88">
        <f>AR31/U31</f>
        <v>572.0546875</v>
      </c>
      <c r="AT31" s="86">
        <v>1</v>
      </c>
      <c r="AU31" s="112">
        <v>44309</v>
      </c>
      <c r="AV31" s="103">
        <v>24</v>
      </c>
      <c r="AW31" s="103">
        <v>22</v>
      </c>
      <c r="AX31" s="103">
        <v>1</v>
      </c>
      <c r="AY31" s="103">
        <v>168</v>
      </c>
      <c r="AZ31" s="103">
        <v>1</v>
      </c>
      <c r="BA31" s="103">
        <v>0</v>
      </c>
      <c r="BB31" s="103">
        <v>168</v>
      </c>
      <c r="BC31" s="113">
        <v>43664</v>
      </c>
      <c r="BD31" s="103">
        <v>35</v>
      </c>
      <c r="BE31" s="103">
        <v>21</v>
      </c>
      <c r="BF31" s="103">
        <v>16</v>
      </c>
      <c r="BG31" s="103">
        <v>176</v>
      </c>
      <c r="BH31" s="103">
        <v>1</v>
      </c>
      <c r="BI31" s="103">
        <v>0</v>
      </c>
      <c r="BJ31" s="103">
        <v>176</v>
      </c>
      <c r="BK31" s="113">
        <v>43256</v>
      </c>
      <c r="BL31" s="103">
        <v>31</v>
      </c>
      <c r="BM31" s="103">
        <v>25</v>
      </c>
      <c r="BN31" s="103">
        <v>6</v>
      </c>
      <c r="BO31" s="103">
        <v>188</v>
      </c>
      <c r="BP31" s="103">
        <v>1</v>
      </c>
      <c r="BQ31" s="103">
        <v>0</v>
      </c>
      <c r="BR31" s="103">
        <v>188</v>
      </c>
      <c r="BS31" s="103">
        <v>174</v>
      </c>
      <c r="BT31" s="103">
        <v>0</v>
      </c>
      <c r="BU31" s="114"/>
      <c r="BV31" s="103">
        <v>3</v>
      </c>
      <c r="BW31" s="311"/>
      <c r="BX31" s="312">
        <v>419.35</v>
      </c>
      <c r="BY31" s="183">
        <v>172.04</v>
      </c>
      <c r="BZ31" s="121">
        <v>16</v>
      </c>
      <c r="CA31" s="313">
        <v>58.696</v>
      </c>
      <c r="CB31" s="314">
        <v>34.586</v>
      </c>
      <c r="CC31" s="125">
        <v>0</v>
      </c>
    </row>
    <row r="32" ht="20.15" customHeight="1">
      <c r="A32" t="s" s="62">
        <v>85</v>
      </c>
      <c r="B32" t="s" s="100">
        <v>192</v>
      </c>
      <c r="C32" t="s" s="64">
        <v>87</v>
      </c>
      <c r="D32" t="s" s="65">
        <v>143</v>
      </c>
      <c r="E32" t="s" s="66">
        <v>177</v>
      </c>
      <c r="F32" s="67">
        <v>23228</v>
      </c>
      <c r="G32" s="68">
        <v>1</v>
      </c>
      <c r="H32" s="315">
        <v>3</v>
      </c>
      <c r="I32" s="68">
        <v>1</v>
      </c>
      <c r="J32" s="187">
        <v>4</v>
      </c>
      <c r="K32" s="192">
        <v>4</v>
      </c>
      <c r="L32" s="193">
        <v>3</v>
      </c>
      <c r="M32" s="193">
        <v>4</v>
      </c>
      <c r="N32" s="194">
        <v>3</v>
      </c>
      <c r="O32" s="73">
        <v>43587</v>
      </c>
      <c r="P32" s="67">
        <v>0</v>
      </c>
      <c r="Q32" s="67">
        <v>2</v>
      </c>
      <c r="R32" s="73">
        <v>44231</v>
      </c>
      <c r="S32" t="s" s="74">
        <v>191</v>
      </c>
      <c r="T32" t="s" s="75">
        <v>189</v>
      </c>
      <c r="U32" s="76">
        <v>194</v>
      </c>
      <c r="V32" s="67">
        <v>127.9</v>
      </c>
      <c r="W32" s="77">
        <f>V32/U32</f>
        <v>0.659278350515464</v>
      </c>
      <c r="X32" s="67">
        <v>161.445652173913</v>
      </c>
      <c r="Y32" s="77">
        <f>X32/U32</f>
        <v>0.832194083370686</v>
      </c>
      <c r="Z32" s="78">
        <f>V32/X32</f>
        <v>0.792217060526493</v>
      </c>
      <c r="AA32" t="s" s="79">
        <v>92</v>
      </c>
      <c r="AB32" s="122">
        <v>3.45524</v>
      </c>
      <c r="AC32" s="107">
        <v>0.5149</v>
      </c>
      <c r="AD32" s="197">
        <v>1.0003</v>
      </c>
      <c r="AE32" s="198">
        <v>1.94004</v>
      </c>
      <c r="AF32" s="198">
        <v>1.5152</v>
      </c>
      <c r="AG32" s="198">
        <v>0.11549</v>
      </c>
      <c r="AH32" s="198">
        <v>3.15864</v>
      </c>
      <c r="AI32" s="198">
        <v>0.4049</v>
      </c>
      <c r="AJ32" s="198">
        <v>0.77006</v>
      </c>
      <c r="AK32" s="198">
        <v>1.98369</v>
      </c>
      <c r="AL32" s="198">
        <v>3.51394</v>
      </c>
      <c r="AM32" s="198">
        <v>0.52251</v>
      </c>
      <c r="AN32" s="198">
        <v>0.9674199999999999</v>
      </c>
      <c r="AO32" s="199">
        <v>2.01143</v>
      </c>
      <c r="AP32" s="111">
        <v>6</v>
      </c>
      <c r="AQ32" s="76">
        <v>1</v>
      </c>
      <c r="AR32" s="88">
        <v>3250</v>
      </c>
      <c r="AS32" s="88">
        <f>AR32/U32</f>
        <v>16.7525773195876</v>
      </c>
      <c r="AT32" s="89">
        <v>0</v>
      </c>
      <c r="AU32" s="200">
        <v>43587</v>
      </c>
      <c r="AV32" s="193">
        <v>26</v>
      </c>
      <c r="AW32" s="193">
        <v>24</v>
      </c>
      <c r="AX32" s="193">
        <v>3</v>
      </c>
      <c r="AY32" s="193">
        <v>140</v>
      </c>
      <c r="AZ32" s="193">
        <v>1</v>
      </c>
      <c r="BA32" s="193">
        <v>0</v>
      </c>
      <c r="BB32" s="193">
        <v>140</v>
      </c>
      <c r="BC32" s="201">
        <v>43203</v>
      </c>
      <c r="BD32" s="193">
        <v>28</v>
      </c>
      <c r="BE32" s="193">
        <v>26</v>
      </c>
      <c r="BF32" s="193">
        <v>1</v>
      </c>
      <c r="BG32" s="193">
        <v>164</v>
      </c>
      <c r="BH32" s="193">
        <v>1</v>
      </c>
      <c r="BI32" s="193">
        <v>0</v>
      </c>
      <c r="BJ32" s="193">
        <v>164</v>
      </c>
      <c r="BK32" s="201">
        <v>42781</v>
      </c>
      <c r="BL32" s="193">
        <v>19</v>
      </c>
      <c r="BM32" s="193">
        <v>17</v>
      </c>
      <c r="BN32" s="193">
        <v>2</v>
      </c>
      <c r="BO32" s="193">
        <v>96</v>
      </c>
      <c r="BP32" s="193">
        <v>1</v>
      </c>
      <c r="BQ32" s="193">
        <v>0</v>
      </c>
      <c r="BR32" s="193">
        <v>96</v>
      </c>
      <c r="BS32" s="193">
        <v>140.667</v>
      </c>
      <c r="BT32" s="193">
        <v>0</v>
      </c>
      <c r="BU32" s="202"/>
      <c r="BV32" s="193">
        <v>1</v>
      </c>
      <c r="BW32" s="93"/>
      <c r="BX32" s="116">
        <v>442.18</v>
      </c>
      <c r="BY32" s="124">
        <v>54.42</v>
      </c>
      <c r="BZ32" s="125">
        <v>8</v>
      </c>
      <c r="CA32" s="189">
        <v>84.828</v>
      </c>
      <c r="CB32" s="314">
        <v>53.947</v>
      </c>
      <c r="CC32" s="125">
        <v>0</v>
      </c>
    </row>
    <row r="33" ht="20.15" customHeight="1">
      <c r="A33" t="s" s="62">
        <v>85</v>
      </c>
      <c r="B33" t="s" s="100">
        <v>193</v>
      </c>
      <c r="C33" t="s" s="64">
        <v>87</v>
      </c>
      <c r="D33" t="s" s="65">
        <v>194</v>
      </c>
      <c r="E33" t="s" s="66">
        <v>195</v>
      </c>
      <c r="F33" s="67">
        <v>22443</v>
      </c>
      <c r="G33" t="s" s="205">
        <v>130</v>
      </c>
      <c r="H33" s="69">
        <v>2</v>
      </c>
      <c r="I33" s="68">
        <v>1</v>
      </c>
      <c r="J33" s="187">
        <v>4</v>
      </c>
      <c r="K33" s="102">
        <v>4</v>
      </c>
      <c r="L33" s="103">
        <v>2</v>
      </c>
      <c r="M33" s="103">
        <v>3</v>
      </c>
      <c r="N33" s="104">
        <v>5</v>
      </c>
      <c r="O33" s="73">
        <v>43503</v>
      </c>
      <c r="P33" s="73">
        <v>44062</v>
      </c>
      <c r="Q33" s="67">
        <v>1</v>
      </c>
      <c r="R33" s="73">
        <v>44166</v>
      </c>
      <c r="S33" t="s" s="74">
        <v>90</v>
      </c>
      <c r="T33" t="s" s="75">
        <v>196</v>
      </c>
      <c r="U33" s="76">
        <v>66</v>
      </c>
      <c r="V33" s="67">
        <v>56.2</v>
      </c>
      <c r="W33" s="77">
        <f>V33/U33</f>
        <v>0.851515151515152</v>
      </c>
      <c r="X33" s="67">
        <v>57.1521739130435</v>
      </c>
      <c r="Y33" s="77">
        <f>X33/U33</f>
        <v>0.865942028985508</v>
      </c>
      <c r="Z33" s="78">
        <f>V33/X33</f>
        <v>0.983339672879421</v>
      </c>
      <c r="AA33" t="s" s="79">
        <v>92</v>
      </c>
      <c r="AB33" s="316">
        <v>3.15864</v>
      </c>
      <c r="AC33" s="317">
        <v>0.44153</v>
      </c>
      <c r="AD33" s="108">
        <v>1.1115</v>
      </c>
      <c r="AE33" s="109">
        <v>1.60561</v>
      </c>
      <c r="AF33" s="109">
        <v>1.55303</v>
      </c>
      <c r="AG33" s="109">
        <v>0.04422</v>
      </c>
      <c r="AH33" s="109">
        <v>3.40586</v>
      </c>
      <c r="AI33" s="109">
        <v>0.46883</v>
      </c>
      <c r="AJ33" s="109">
        <v>0.82852</v>
      </c>
      <c r="AK33" s="109">
        <v>2.10851</v>
      </c>
      <c r="AL33" s="109">
        <v>2.97913</v>
      </c>
      <c r="AM33" s="109">
        <v>0.38696</v>
      </c>
      <c r="AN33" s="109">
        <v>0.9991</v>
      </c>
      <c r="AO33" s="110">
        <v>1.56614</v>
      </c>
      <c r="AP33" s="145">
        <v>14</v>
      </c>
      <c r="AQ33" s="76">
        <v>0</v>
      </c>
      <c r="AR33" s="184">
        <v>0</v>
      </c>
      <c r="AS33" s="88">
        <f>AR33/U33</f>
        <v>0</v>
      </c>
      <c r="AT33" s="89">
        <v>0</v>
      </c>
      <c r="AU33" s="112">
        <v>43503</v>
      </c>
      <c r="AV33" s="103">
        <v>26</v>
      </c>
      <c r="AW33" s="103">
        <v>19</v>
      </c>
      <c r="AX33" s="103">
        <v>12</v>
      </c>
      <c r="AY33" s="103">
        <v>124</v>
      </c>
      <c r="AZ33" s="103">
        <v>1</v>
      </c>
      <c r="BA33" s="103">
        <v>0</v>
      </c>
      <c r="BB33" s="103">
        <v>124</v>
      </c>
      <c r="BC33" s="113">
        <v>43027</v>
      </c>
      <c r="BD33" s="103">
        <v>27</v>
      </c>
      <c r="BE33" s="103">
        <v>11</v>
      </c>
      <c r="BF33" s="103">
        <v>16</v>
      </c>
      <c r="BG33" s="103">
        <v>124</v>
      </c>
      <c r="BH33" s="103">
        <v>1</v>
      </c>
      <c r="BI33" s="103">
        <v>0</v>
      </c>
      <c r="BJ33" s="103">
        <v>124</v>
      </c>
      <c r="BK33" s="113">
        <v>42635</v>
      </c>
      <c r="BL33" s="103">
        <v>18</v>
      </c>
      <c r="BM33" s="103">
        <v>18</v>
      </c>
      <c r="BN33" s="103">
        <v>0</v>
      </c>
      <c r="BO33" s="103">
        <v>92</v>
      </c>
      <c r="BP33" s="103">
        <v>1</v>
      </c>
      <c r="BQ33" s="103">
        <v>0</v>
      </c>
      <c r="BR33" s="103">
        <v>92</v>
      </c>
      <c r="BS33" s="103">
        <v>118.667</v>
      </c>
      <c r="BT33" s="103">
        <v>0</v>
      </c>
      <c r="BU33" s="114"/>
      <c r="BV33" s="103">
        <v>0</v>
      </c>
      <c r="BW33" s="115"/>
      <c r="BX33" s="182">
        <v>1125</v>
      </c>
      <c r="BY33" s="183">
        <v>107.14</v>
      </c>
      <c r="BZ33" s="125">
        <v>6</v>
      </c>
      <c r="CA33" s="310">
        <v>96.429</v>
      </c>
      <c r="CB33" s="190">
        <v>62.025</v>
      </c>
      <c r="CC33" s="125">
        <v>0</v>
      </c>
    </row>
    <row r="34" ht="20.15" customHeight="1">
      <c r="A34" t="s" s="62">
        <v>85</v>
      </c>
      <c r="B34" t="s" s="100">
        <v>197</v>
      </c>
      <c r="C34" t="s" s="64">
        <v>87</v>
      </c>
      <c r="D34" t="s" s="65">
        <v>181</v>
      </c>
      <c r="E34" t="s" s="66">
        <v>182</v>
      </c>
      <c r="F34" s="67">
        <v>23320</v>
      </c>
      <c r="G34" s="68">
        <v>1</v>
      </c>
      <c r="H34" s="68">
        <v>1</v>
      </c>
      <c r="I34" s="68">
        <v>1</v>
      </c>
      <c r="J34" s="68">
        <v>1</v>
      </c>
      <c r="K34" s="102">
        <v>1</v>
      </c>
      <c r="L34" s="103">
        <v>1</v>
      </c>
      <c r="M34" s="103">
        <v>1</v>
      </c>
      <c r="N34" s="104">
        <v>2</v>
      </c>
      <c r="O34" s="73">
        <v>43665</v>
      </c>
      <c r="P34" s="67">
        <v>0</v>
      </c>
      <c r="Q34" s="67">
        <v>2</v>
      </c>
      <c r="R34" s="73">
        <v>44252</v>
      </c>
      <c r="S34" t="s" s="74">
        <v>90</v>
      </c>
      <c r="T34" t="s" s="75">
        <v>198</v>
      </c>
      <c r="U34" s="76">
        <v>120</v>
      </c>
      <c r="V34" s="67">
        <v>84.3</v>
      </c>
      <c r="W34" s="77">
        <f>V34/U34</f>
        <v>0.7025</v>
      </c>
      <c r="X34" s="67">
        <v>97.95652173913039</v>
      </c>
      <c r="Y34" s="77">
        <f>X34/U34</f>
        <v>0.816304347826087</v>
      </c>
      <c r="Z34" s="78">
        <f>V34/X34</f>
        <v>0.860585885486019</v>
      </c>
      <c r="AA34" t="s" s="79">
        <v>92</v>
      </c>
      <c r="AB34" s="318">
        <v>4.30879</v>
      </c>
      <c r="AC34" s="319">
        <v>0.63772</v>
      </c>
      <c r="AD34" s="108">
        <v>1.49503</v>
      </c>
      <c r="AE34" s="109">
        <v>2.17603</v>
      </c>
      <c r="AF34" s="109">
        <v>2.13275</v>
      </c>
      <c r="AG34" s="109">
        <v>0.11782</v>
      </c>
      <c r="AH34" s="109">
        <v>3.1092</v>
      </c>
      <c r="AI34" s="109">
        <v>0.41887</v>
      </c>
      <c r="AJ34" s="109">
        <v>0.73061</v>
      </c>
      <c r="AK34" s="109">
        <v>1.95972</v>
      </c>
      <c r="AL34" s="109">
        <v>4.45168</v>
      </c>
      <c r="AM34" s="109">
        <v>0.62557</v>
      </c>
      <c r="AN34" s="109">
        <v>1.52395</v>
      </c>
      <c r="AO34" s="110">
        <v>2.2837</v>
      </c>
      <c r="AP34" s="111">
        <v>7</v>
      </c>
      <c r="AQ34" s="76">
        <v>2</v>
      </c>
      <c r="AR34" s="87">
        <v>75121</v>
      </c>
      <c r="AS34" s="88">
        <f>AR34/U34</f>
        <v>626.008333333333</v>
      </c>
      <c r="AT34" s="89">
        <v>0</v>
      </c>
      <c r="AU34" s="112">
        <v>43665</v>
      </c>
      <c r="AV34" s="103">
        <v>20</v>
      </c>
      <c r="AW34" s="103">
        <v>18</v>
      </c>
      <c r="AX34" s="103">
        <v>4</v>
      </c>
      <c r="AY34" s="103">
        <v>116</v>
      </c>
      <c r="AZ34" s="103">
        <v>2</v>
      </c>
      <c r="BA34" s="103">
        <v>58</v>
      </c>
      <c r="BB34" s="103">
        <v>174</v>
      </c>
      <c r="BC34" s="113">
        <v>43080</v>
      </c>
      <c r="BD34" s="103">
        <v>26</v>
      </c>
      <c r="BE34" s="103">
        <v>24</v>
      </c>
      <c r="BF34" s="103">
        <v>2</v>
      </c>
      <c r="BG34" s="103">
        <v>274</v>
      </c>
      <c r="BH34" s="103">
        <v>2</v>
      </c>
      <c r="BI34" s="103">
        <v>137</v>
      </c>
      <c r="BJ34" s="103">
        <v>411</v>
      </c>
      <c r="BK34" s="113">
        <v>42663</v>
      </c>
      <c r="BL34" s="103">
        <v>14</v>
      </c>
      <c r="BM34" s="103">
        <v>14</v>
      </c>
      <c r="BN34" s="103">
        <v>0</v>
      </c>
      <c r="BO34" s="103">
        <v>72</v>
      </c>
      <c r="BP34" s="103">
        <v>1</v>
      </c>
      <c r="BQ34" s="103">
        <v>0</v>
      </c>
      <c r="BR34" s="103">
        <v>72</v>
      </c>
      <c r="BS34" s="103">
        <v>236</v>
      </c>
      <c r="BT34" s="103">
        <v>0</v>
      </c>
      <c r="BU34" s="114"/>
      <c r="BV34" s="103">
        <v>2</v>
      </c>
      <c r="BW34" s="115"/>
      <c r="BX34" s="116">
        <v>474.23</v>
      </c>
      <c r="BY34" s="183">
        <v>113.4</v>
      </c>
      <c r="BZ34" s="121">
        <v>11</v>
      </c>
      <c r="CA34" s="313">
        <v>53.6</v>
      </c>
      <c r="CB34" s="190">
        <v>76.19</v>
      </c>
      <c r="CC34" s="125">
        <v>0</v>
      </c>
    </row>
    <row r="35" ht="20.15" customHeight="1">
      <c r="A35" t="s" s="62">
        <v>85</v>
      </c>
      <c r="B35" t="s" s="100">
        <v>199</v>
      </c>
      <c r="C35" t="s" s="64">
        <v>87</v>
      </c>
      <c r="D35" t="s" s="65">
        <v>200</v>
      </c>
      <c r="E35" t="s" s="66">
        <v>201</v>
      </c>
      <c r="F35" s="67">
        <v>24244</v>
      </c>
      <c r="G35" s="68">
        <v>1</v>
      </c>
      <c r="H35" s="69">
        <v>2</v>
      </c>
      <c r="I35" s="68">
        <v>1</v>
      </c>
      <c r="J35" s="187">
        <v>4</v>
      </c>
      <c r="K35" s="102">
        <v>4</v>
      </c>
      <c r="L35" s="103">
        <v>2</v>
      </c>
      <c r="M35" s="103">
        <v>3</v>
      </c>
      <c r="N35" s="104">
        <v>5</v>
      </c>
      <c r="O35" s="73">
        <v>43664</v>
      </c>
      <c r="P35" s="67">
        <v>0</v>
      </c>
      <c r="Q35" s="67">
        <v>2</v>
      </c>
      <c r="R35" s="105">
        <v>44176</v>
      </c>
      <c r="S35" t="s" s="74">
        <v>99</v>
      </c>
      <c r="T35" t="s" s="75">
        <v>198</v>
      </c>
      <c r="U35" s="76">
        <v>120</v>
      </c>
      <c r="V35" s="67">
        <v>94.59999999999999</v>
      </c>
      <c r="W35" s="77">
        <f>V35/U35</f>
        <v>0.788333333333333</v>
      </c>
      <c r="X35" s="67">
        <v>101.869565217391</v>
      </c>
      <c r="Y35" s="77">
        <f>X35/U35</f>
        <v>0.848913043478258</v>
      </c>
      <c r="Z35" s="78">
        <f>V35/X35</f>
        <v>0.928638497652585</v>
      </c>
      <c r="AA35" t="s" s="79">
        <v>92</v>
      </c>
      <c r="AB35" s="122">
        <v>3.49145</v>
      </c>
      <c r="AC35" s="306">
        <v>0.4323</v>
      </c>
      <c r="AD35" s="108">
        <v>1.19302</v>
      </c>
      <c r="AE35" s="109">
        <v>1.86613</v>
      </c>
      <c r="AF35" s="109">
        <v>1.62532</v>
      </c>
      <c r="AG35" s="109">
        <v>0.11084</v>
      </c>
      <c r="AH35" s="109">
        <v>3.46229</v>
      </c>
      <c r="AI35" s="109">
        <v>0.49564</v>
      </c>
      <c r="AJ35" s="109">
        <v>0.79875</v>
      </c>
      <c r="AK35" s="109">
        <v>2.1679</v>
      </c>
      <c r="AL35" s="109">
        <v>3.23936</v>
      </c>
      <c r="AM35" s="109">
        <v>0.35837</v>
      </c>
      <c r="AN35" s="109">
        <v>1.11236</v>
      </c>
      <c r="AO35" s="110">
        <v>1.77039</v>
      </c>
      <c r="AP35" s="308">
        <v>0</v>
      </c>
      <c r="AQ35" s="76">
        <v>1</v>
      </c>
      <c r="AR35" s="88">
        <v>24008</v>
      </c>
      <c r="AS35" s="88">
        <f>AR35/U35</f>
        <v>200.066666666667</v>
      </c>
      <c r="AT35" s="86">
        <v>1</v>
      </c>
      <c r="AU35" s="112">
        <v>43664</v>
      </c>
      <c r="AV35" s="103">
        <v>20</v>
      </c>
      <c r="AW35" s="103">
        <v>20</v>
      </c>
      <c r="AX35" s="103">
        <v>0</v>
      </c>
      <c r="AY35" s="103">
        <v>213</v>
      </c>
      <c r="AZ35" s="103">
        <v>3</v>
      </c>
      <c r="BA35" s="103">
        <v>149</v>
      </c>
      <c r="BB35" s="103">
        <v>362</v>
      </c>
      <c r="BC35" s="113">
        <v>43237</v>
      </c>
      <c r="BD35" s="103">
        <v>9</v>
      </c>
      <c r="BE35" s="103">
        <v>9</v>
      </c>
      <c r="BF35" s="103">
        <v>0</v>
      </c>
      <c r="BG35" s="103">
        <v>44</v>
      </c>
      <c r="BH35" s="103">
        <v>1</v>
      </c>
      <c r="BI35" s="103">
        <v>0</v>
      </c>
      <c r="BJ35" s="103">
        <v>44</v>
      </c>
      <c r="BK35" s="113">
        <v>42810</v>
      </c>
      <c r="BL35" s="103">
        <v>11</v>
      </c>
      <c r="BM35" s="103">
        <v>11</v>
      </c>
      <c r="BN35" s="103">
        <v>0</v>
      </c>
      <c r="BO35" s="103">
        <v>60</v>
      </c>
      <c r="BP35" s="103">
        <v>1</v>
      </c>
      <c r="BQ35" s="103">
        <v>0</v>
      </c>
      <c r="BR35" s="103">
        <v>60</v>
      </c>
      <c r="BS35" s="103">
        <v>205.667</v>
      </c>
      <c r="BT35" s="103">
        <v>0</v>
      </c>
      <c r="BU35" s="114"/>
      <c r="BV35" s="103">
        <v>2</v>
      </c>
      <c r="BW35" s="311"/>
      <c r="BX35" s="320">
        <v>720.9299999999999</v>
      </c>
      <c r="BY35" s="117">
        <v>46.51</v>
      </c>
      <c r="BZ35" s="118">
        <v>4</v>
      </c>
      <c r="CA35" s="166">
        <v>72.093</v>
      </c>
      <c r="CB35" s="167">
        <v>39.837</v>
      </c>
      <c r="CC35" s="121">
        <v>1</v>
      </c>
    </row>
    <row r="36" ht="20.15" customHeight="1">
      <c r="A36" t="s" s="62">
        <v>85</v>
      </c>
      <c r="B36" t="s" s="100">
        <v>202</v>
      </c>
      <c r="C36" t="s" s="64">
        <v>87</v>
      </c>
      <c r="D36" t="s" s="65">
        <v>203</v>
      </c>
      <c r="E36" t="s" s="66">
        <v>204</v>
      </c>
      <c r="F36" s="67">
        <v>23666</v>
      </c>
      <c r="G36" s="68">
        <v>1</v>
      </c>
      <c r="H36" s="68">
        <v>1</v>
      </c>
      <c r="I36" s="69">
        <v>2</v>
      </c>
      <c r="J36" s="69">
        <v>2</v>
      </c>
      <c r="K36" s="102">
        <v>2</v>
      </c>
      <c r="L36" s="103">
        <v>1</v>
      </c>
      <c r="M36" s="103">
        <v>2</v>
      </c>
      <c r="N36" s="104">
        <v>1</v>
      </c>
      <c r="O36" s="309">
        <v>44273</v>
      </c>
      <c r="P36" s="67">
        <v>0</v>
      </c>
      <c r="Q36" s="67">
        <v>0</v>
      </c>
      <c r="R36" t="s" s="74">
        <v>128</v>
      </c>
      <c r="S36" t="s" s="74">
        <v>90</v>
      </c>
      <c r="T36" t="s" s="75">
        <v>198</v>
      </c>
      <c r="U36" s="76">
        <v>86</v>
      </c>
      <c r="V36" s="67">
        <v>52.7</v>
      </c>
      <c r="W36" s="77">
        <f>V36/U36</f>
        <v>0.612790697674419</v>
      </c>
      <c r="X36" s="67">
        <v>65.7608695652174</v>
      </c>
      <c r="Y36" s="77">
        <f>X36/U36</f>
        <v>0.764661274014156</v>
      </c>
      <c r="Z36" s="78">
        <f>V36/X36</f>
        <v>0.801388429752066</v>
      </c>
      <c r="AA36" t="s" s="79">
        <v>92</v>
      </c>
      <c r="AB36" s="122">
        <v>4.10566</v>
      </c>
      <c r="AC36" s="107">
        <v>0.56621</v>
      </c>
      <c r="AD36" s="108">
        <v>1.57514</v>
      </c>
      <c r="AE36" s="109">
        <v>1.96431</v>
      </c>
      <c r="AF36" s="109">
        <v>2.14135</v>
      </c>
      <c r="AG36" s="109">
        <v>0.17435</v>
      </c>
      <c r="AH36" s="109">
        <v>3.09678</v>
      </c>
      <c r="AI36" s="109">
        <v>0.33217</v>
      </c>
      <c r="AJ36" s="109">
        <v>0.73697</v>
      </c>
      <c r="AK36" s="109">
        <v>2.02764</v>
      </c>
      <c r="AL36" s="109">
        <v>4.25882</v>
      </c>
      <c r="AM36" s="109">
        <v>0.70038</v>
      </c>
      <c r="AN36" s="109">
        <v>1.59175</v>
      </c>
      <c r="AO36" s="110">
        <v>1.99244</v>
      </c>
      <c r="AP36" s="308">
        <v>0</v>
      </c>
      <c r="AQ36" s="76">
        <v>1</v>
      </c>
      <c r="AR36" s="88">
        <v>11499</v>
      </c>
      <c r="AS36" s="88">
        <f>AR36/U36</f>
        <v>133.709302325581</v>
      </c>
      <c r="AT36" s="89">
        <v>0</v>
      </c>
      <c r="AU36" s="112">
        <v>44273</v>
      </c>
      <c r="AV36" s="103">
        <v>16</v>
      </c>
      <c r="AW36" s="103">
        <v>16</v>
      </c>
      <c r="AX36" s="103">
        <v>0</v>
      </c>
      <c r="AY36" s="103">
        <v>84</v>
      </c>
      <c r="AZ36" s="103">
        <v>1</v>
      </c>
      <c r="BA36" s="103">
        <v>0</v>
      </c>
      <c r="BB36" s="103">
        <v>84</v>
      </c>
      <c r="BC36" s="113">
        <v>43552</v>
      </c>
      <c r="BD36" s="103">
        <v>12</v>
      </c>
      <c r="BE36" s="103">
        <v>11</v>
      </c>
      <c r="BF36" s="103">
        <v>0</v>
      </c>
      <c r="BG36" s="103">
        <v>68</v>
      </c>
      <c r="BH36" s="103">
        <v>1</v>
      </c>
      <c r="BI36" s="103">
        <v>0</v>
      </c>
      <c r="BJ36" s="103">
        <v>68</v>
      </c>
      <c r="BK36" s="113">
        <v>42880</v>
      </c>
      <c r="BL36" s="103">
        <v>7</v>
      </c>
      <c r="BM36" s="103">
        <v>7</v>
      </c>
      <c r="BN36" s="103">
        <v>0</v>
      </c>
      <c r="BO36" s="103">
        <v>28</v>
      </c>
      <c r="BP36" s="103">
        <v>1</v>
      </c>
      <c r="BQ36" s="103">
        <v>0</v>
      </c>
      <c r="BR36" s="103">
        <v>28</v>
      </c>
      <c r="BS36" s="103">
        <v>69.333</v>
      </c>
      <c r="BT36" s="103">
        <v>0</v>
      </c>
      <c r="BU36" s="114"/>
      <c r="BV36" s="103">
        <v>1</v>
      </c>
      <c r="BW36" s="115"/>
      <c r="BX36" s="165">
        <v>54.05</v>
      </c>
      <c r="BY36" s="117">
        <v>0</v>
      </c>
      <c r="BZ36" s="118">
        <v>0</v>
      </c>
      <c r="CA36" s="310">
        <v>94.444</v>
      </c>
      <c r="CB36" s="307">
        <v>67.30800000000001</v>
      </c>
      <c r="CC36" s="125">
        <v>0</v>
      </c>
    </row>
    <row r="37" ht="20.15" customHeight="1">
      <c r="A37" t="s" s="62">
        <v>85</v>
      </c>
      <c r="B37" t="s" s="100">
        <v>205</v>
      </c>
      <c r="C37" t="s" s="64">
        <v>87</v>
      </c>
      <c r="D37" t="s" s="65">
        <v>206</v>
      </c>
      <c r="E37" t="s" s="66">
        <v>207</v>
      </c>
      <c r="F37" s="67">
        <v>23092</v>
      </c>
      <c r="G37" s="68">
        <v>1</v>
      </c>
      <c r="H37" s="69">
        <v>2</v>
      </c>
      <c r="I37" s="68">
        <v>1</v>
      </c>
      <c r="J37" s="69">
        <v>2</v>
      </c>
      <c r="K37" s="192">
        <v>2</v>
      </c>
      <c r="L37" s="193">
        <v>3</v>
      </c>
      <c r="M37" s="193">
        <v>1</v>
      </c>
      <c r="N37" s="194">
        <v>3</v>
      </c>
      <c r="O37" s="73">
        <v>43874</v>
      </c>
      <c r="P37" s="67">
        <v>0</v>
      </c>
      <c r="Q37" s="67">
        <v>2</v>
      </c>
      <c r="R37" s="73">
        <v>44077</v>
      </c>
      <c r="S37" t="s" s="74">
        <v>90</v>
      </c>
      <c r="T37" t="s" s="75">
        <v>198</v>
      </c>
      <c r="U37" s="76">
        <v>94</v>
      </c>
      <c r="V37" s="67">
        <v>80.90000000000001</v>
      </c>
      <c r="W37" s="77">
        <f>V37/U37</f>
        <v>0.86063829787234</v>
      </c>
      <c r="X37" s="67">
        <v>79.0217391304348</v>
      </c>
      <c r="Y37" s="77">
        <f>X37/U37</f>
        <v>0.840656799259945</v>
      </c>
      <c r="Z37" s="78">
        <f>V37/X37</f>
        <v>1.0237689133425</v>
      </c>
      <c r="AA37" t="s" s="79">
        <v>92</v>
      </c>
      <c r="AB37" s="196">
        <v>2.9062</v>
      </c>
      <c r="AC37" s="107">
        <v>0.57846</v>
      </c>
      <c r="AD37" s="197">
        <v>0.72762</v>
      </c>
      <c r="AE37" s="198">
        <v>1.60012</v>
      </c>
      <c r="AF37" s="198">
        <v>1.30608</v>
      </c>
      <c r="AG37" s="198">
        <v>0.06055</v>
      </c>
      <c r="AH37" s="198">
        <v>3.09727</v>
      </c>
      <c r="AI37" s="198">
        <v>0.3551</v>
      </c>
      <c r="AJ37" s="198">
        <v>0.7276</v>
      </c>
      <c r="AK37" s="198">
        <v>2.01457</v>
      </c>
      <c r="AL37" s="198">
        <v>3.01414</v>
      </c>
      <c r="AM37" s="198">
        <v>0.66932</v>
      </c>
      <c r="AN37" s="198">
        <v>0.74476</v>
      </c>
      <c r="AO37" s="199">
        <v>1.63357</v>
      </c>
      <c r="AP37" s="85">
        <v>1</v>
      </c>
      <c r="AQ37" s="76">
        <v>2</v>
      </c>
      <c r="AR37" s="88">
        <v>74747</v>
      </c>
      <c r="AS37" s="87">
        <f>AR37/U37</f>
        <v>795.180851063830</v>
      </c>
      <c r="AT37" s="89">
        <v>0</v>
      </c>
      <c r="AU37" s="200">
        <v>43874</v>
      </c>
      <c r="AV37" s="193">
        <v>22</v>
      </c>
      <c r="AW37" s="193">
        <v>21</v>
      </c>
      <c r="AX37" s="193">
        <v>4</v>
      </c>
      <c r="AY37" s="193">
        <v>104</v>
      </c>
      <c r="AZ37" s="193">
        <v>1</v>
      </c>
      <c r="BA37" s="193">
        <v>0</v>
      </c>
      <c r="BB37" s="193">
        <v>104</v>
      </c>
      <c r="BC37" s="201">
        <v>43294</v>
      </c>
      <c r="BD37" s="193">
        <v>18</v>
      </c>
      <c r="BE37" s="193">
        <v>18</v>
      </c>
      <c r="BF37" s="193">
        <v>0</v>
      </c>
      <c r="BG37" s="193">
        <v>112</v>
      </c>
      <c r="BH37" s="193">
        <v>2</v>
      </c>
      <c r="BI37" s="193">
        <v>56</v>
      </c>
      <c r="BJ37" s="193">
        <v>168</v>
      </c>
      <c r="BK37" s="201">
        <v>42908</v>
      </c>
      <c r="BL37" s="193">
        <v>5</v>
      </c>
      <c r="BM37" s="193">
        <v>5</v>
      </c>
      <c r="BN37" s="193">
        <v>0</v>
      </c>
      <c r="BO37" s="193">
        <v>20</v>
      </c>
      <c r="BP37" s="193">
        <v>1</v>
      </c>
      <c r="BQ37" s="193">
        <v>0</v>
      </c>
      <c r="BR37" s="193">
        <v>20</v>
      </c>
      <c r="BS37" s="193">
        <v>111.333</v>
      </c>
      <c r="BT37" s="193">
        <v>0</v>
      </c>
      <c r="BU37" s="202"/>
      <c r="BV37" s="193">
        <v>2</v>
      </c>
      <c r="BW37" s="93"/>
      <c r="BX37" s="123">
        <v>740.74</v>
      </c>
      <c r="BY37" s="183">
        <v>172.84</v>
      </c>
      <c r="BZ37" s="121">
        <v>14</v>
      </c>
      <c r="CA37" s="185">
        <v>83.95099999999999</v>
      </c>
      <c r="CB37" s="120">
        <v>47.619</v>
      </c>
      <c r="CC37" s="125">
        <v>0</v>
      </c>
    </row>
    <row r="38" ht="20.15" customHeight="1">
      <c r="A38" t="s" s="62">
        <v>85</v>
      </c>
      <c r="B38" t="s" s="100">
        <v>208</v>
      </c>
      <c r="C38" t="s" s="64">
        <v>87</v>
      </c>
      <c r="D38" t="s" s="65">
        <v>209</v>
      </c>
      <c r="E38" t="s" s="66">
        <v>210</v>
      </c>
      <c r="F38" s="67">
        <v>23502</v>
      </c>
      <c r="G38" s="68">
        <v>1</v>
      </c>
      <c r="H38" s="69">
        <v>2</v>
      </c>
      <c r="I38" s="68">
        <v>1</v>
      </c>
      <c r="J38" s="101">
        <v>3</v>
      </c>
      <c r="K38" s="102">
        <v>3</v>
      </c>
      <c r="L38" s="103">
        <v>2</v>
      </c>
      <c r="M38" s="103">
        <v>2</v>
      </c>
      <c r="N38" s="104">
        <v>4</v>
      </c>
      <c r="O38" s="105">
        <v>43811</v>
      </c>
      <c r="P38" s="73">
        <v>44231</v>
      </c>
      <c r="Q38" s="67">
        <v>1</v>
      </c>
      <c r="R38" s="105">
        <v>44187</v>
      </c>
      <c r="S38" t="s" s="74">
        <v>90</v>
      </c>
      <c r="T38" t="s" s="75">
        <v>198</v>
      </c>
      <c r="U38" s="76">
        <v>197</v>
      </c>
      <c r="V38" s="67">
        <v>92.59999999999999</v>
      </c>
      <c r="W38" s="77">
        <f>V38/U38</f>
        <v>0.47005076142132</v>
      </c>
      <c r="X38" s="67">
        <v>84.2826086956522</v>
      </c>
      <c r="Y38" s="77">
        <f>X38/U38</f>
        <v>0.427830500993158</v>
      </c>
      <c r="Z38" s="78">
        <f>V38/X38</f>
        <v>1.09868454990972</v>
      </c>
      <c r="AA38" t="s" s="79">
        <v>92</v>
      </c>
      <c r="AB38" s="188">
        <v>4.12047</v>
      </c>
      <c r="AC38" s="107">
        <v>0.53583</v>
      </c>
      <c r="AD38" s="108">
        <v>1.45935</v>
      </c>
      <c r="AE38" s="109">
        <v>2.12528</v>
      </c>
      <c r="AF38" s="109">
        <v>1.99519</v>
      </c>
      <c r="AG38" s="109">
        <v>0.0535</v>
      </c>
      <c r="AH38" s="109">
        <v>3.5465</v>
      </c>
      <c r="AI38" s="109">
        <v>0.68019</v>
      </c>
      <c r="AJ38" s="109">
        <v>0.79917</v>
      </c>
      <c r="AK38" s="109">
        <v>2.06714</v>
      </c>
      <c r="AL38" s="109">
        <v>3.73219</v>
      </c>
      <c r="AM38" s="109">
        <v>0.32368</v>
      </c>
      <c r="AN38" s="109">
        <v>1.35997</v>
      </c>
      <c r="AO38" s="110">
        <v>2.11453</v>
      </c>
      <c r="AP38" s="85">
        <v>4</v>
      </c>
      <c r="AQ38" s="76">
        <v>1</v>
      </c>
      <c r="AR38" s="146">
        <v>167427</v>
      </c>
      <c r="AS38" s="87">
        <f>AR38/U38</f>
        <v>849.8832487309641</v>
      </c>
      <c r="AT38" s="89">
        <v>0</v>
      </c>
      <c r="AU38" s="112">
        <v>43811</v>
      </c>
      <c r="AV38" s="103">
        <v>16</v>
      </c>
      <c r="AW38" s="103">
        <v>14</v>
      </c>
      <c r="AX38" s="103">
        <v>3</v>
      </c>
      <c r="AY38" s="103">
        <v>88</v>
      </c>
      <c r="AZ38" s="103">
        <v>1</v>
      </c>
      <c r="BA38" s="103">
        <v>0</v>
      </c>
      <c r="BB38" s="103">
        <v>88</v>
      </c>
      <c r="BC38" s="113">
        <v>43279</v>
      </c>
      <c r="BD38" s="103">
        <v>25</v>
      </c>
      <c r="BE38" s="103">
        <v>25</v>
      </c>
      <c r="BF38" s="103">
        <v>0</v>
      </c>
      <c r="BG38" s="103">
        <v>176</v>
      </c>
      <c r="BH38" s="103">
        <v>1</v>
      </c>
      <c r="BI38" s="103">
        <v>0</v>
      </c>
      <c r="BJ38" s="103">
        <v>176</v>
      </c>
      <c r="BK38" s="113">
        <v>42761</v>
      </c>
      <c r="BL38" s="103">
        <v>6</v>
      </c>
      <c r="BM38" s="103">
        <v>6</v>
      </c>
      <c r="BN38" s="103">
        <v>0</v>
      </c>
      <c r="BO38" s="103">
        <v>44</v>
      </c>
      <c r="BP38" s="103">
        <v>2</v>
      </c>
      <c r="BQ38" s="103">
        <v>22</v>
      </c>
      <c r="BR38" s="103">
        <v>66</v>
      </c>
      <c r="BS38" s="103">
        <v>113.667</v>
      </c>
      <c r="BT38" s="103">
        <v>0</v>
      </c>
      <c r="BU38" s="114"/>
      <c r="BV38" s="103">
        <v>1</v>
      </c>
      <c r="BW38" s="115"/>
      <c r="BX38" s="116">
        <v>405.94</v>
      </c>
      <c r="BY38" s="117">
        <v>19.8</v>
      </c>
      <c r="BZ38" s="118">
        <v>2</v>
      </c>
      <c r="CA38" s="166">
        <v>77.06399999999999</v>
      </c>
      <c r="CB38" s="167">
        <v>58.17</v>
      </c>
      <c r="CC38" s="125">
        <v>0</v>
      </c>
    </row>
    <row r="39" ht="20.15" customHeight="1">
      <c r="A39" t="s" s="62">
        <v>85</v>
      </c>
      <c r="B39" t="s" s="100">
        <v>211</v>
      </c>
      <c r="C39" t="s" s="64">
        <v>87</v>
      </c>
      <c r="D39" t="s" s="65">
        <v>212</v>
      </c>
      <c r="E39" t="s" s="66">
        <v>213</v>
      </c>
      <c r="F39" s="67">
        <v>23707</v>
      </c>
      <c r="G39" s="68">
        <v>1</v>
      </c>
      <c r="H39" s="68">
        <v>1</v>
      </c>
      <c r="I39" s="69">
        <v>2</v>
      </c>
      <c r="J39" s="187">
        <v>4</v>
      </c>
      <c r="K39" s="192">
        <v>4</v>
      </c>
      <c r="L39" s="193">
        <v>1</v>
      </c>
      <c r="M39" s="193">
        <v>2</v>
      </c>
      <c r="N39" s="194">
        <v>5</v>
      </c>
      <c r="O39" s="73">
        <v>43742</v>
      </c>
      <c r="P39" s="67">
        <v>0</v>
      </c>
      <c r="Q39" s="67">
        <v>2</v>
      </c>
      <c r="R39" s="73">
        <v>44091</v>
      </c>
      <c r="S39" t="s" s="74">
        <v>90</v>
      </c>
      <c r="T39" t="s" s="75">
        <v>198</v>
      </c>
      <c r="U39" s="76">
        <v>108</v>
      </c>
      <c r="V39" s="67">
        <v>89.8</v>
      </c>
      <c r="W39" s="77">
        <f>V39/U39</f>
        <v>0.831481481481481</v>
      </c>
      <c r="X39" s="67">
        <v>101.5</v>
      </c>
      <c r="Y39" s="77">
        <f>X39/U39</f>
        <v>0.939814814814815</v>
      </c>
      <c r="Z39" s="78">
        <f>V39/X39</f>
        <v>0.884729064039409</v>
      </c>
      <c r="AA39" t="s" s="79">
        <v>92</v>
      </c>
      <c r="AB39" s="122">
        <v>3.32675</v>
      </c>
      <c r="AC39" s="141">
        <v>0.23994</v>
      </c>
      <c r="AD39" s="197">
        <v>1.05199</v>
      </c>
      <c r="AE39" s="198">
        <v>2.03482</v>
      </c>
      <c r="AF39" s="198">
        <v>1.29193</v>
      </c>
      <c r="AG39" s="198">
        <v>0.09539</v>
      </c>
      <c r="AH39" s="198">
        <v>3.16964</v>
      </c>
      <c r="AI39" s="198">
        <v>0.3674</v>
      </c>
      <c r="AJ39" s="198">
        <v>0.74157</v>
      </c>
      <c r="AK39" s="198">
        <v>2.06068</v>
      </c>
      <c r="AL39" s="198">
        <v>3.37152</v>
      </c>
      <c r="AM39" s="198">
        <v>0.26833</v>
      </c>
      <c r="AN39" s="198">
        <v>1.05649</v>
      </c>
      <c r="AO39" s="199">
        <v>2.03088</v>
      </c>
      <c r="AP39" s="308">
        <v>0</v>
      </c>
      <c r="AQ39" s="321">
        <v>0</v>
      </c>
      <c r="AR39" s="184">
        <v>0</v>
      </c>
      <c r="AS39" s="184">
        <f>AR39/U39</f>
        <v>0</v>
      </c>
      <c r="AT39" s="89">
        <v>0</v>
      </c>
      <c r="AU39" s="200">
        <v>43742</v>
      </c>
      <c r="AV39" s="193">
        <v>17</v>
      </c>
      <c r="AW39" s="193">
        <v>17</v>
      </c>
      <c r="AX39" s="193">
        <v>0</v>
      </c>
      <c r="AY39" s="193">
        <v>100</v>
      </c>
      <c r="AZ39" s="193">
        <v>1</v>
      </c>
      <c r="BA39" s="193">
        <v>0</v>
      </c>
      <c r="BB39" s="193">
        <v>100</v>
      </c>
      <c r="BC39" s="201">
        <v>43199</v>
      </c>
      <c r="BD39" s="193">
        <v>16</v>
      </c>
      <c r="BE39" s="193">
        <v>15</v>
      </c>
      <c r="BF39" s="193">
        <v>0</v>
      </c>
      <c r="BG39" s="193">
        <v>80</v>
      </c>
      <c r="BH39" s="193">
        <v>1</v>
      </c>
      <c r="BI39" s="193">
        <v>0</v>
      </c>
      <c r="BJ39" s="193">
        <v>80</v>
      </c>
      <c r="BK39" s="201">
        <v>42719</v>
      </c>
      <c r="BL39" s="193">
        <v>4</v>
      </c>
      <c r="BM39" s="193">
        <v>4</v>
      </c>
      <c r="BN39" s="193">
        <v>0</v>
      </c>
      <c r="BO39" s="193">
        <v>12</v>
      </c>
      <c r="BP39" s="193">
        <v>1</v>
      </c>
      <c r="BQ39" s="193">
        <v>0</v>
      </c>
      <c r="BR39" s="193">
        <v>12</v>
      </c>
      <c r="BS39" s="193">
        <v>78.667</v>
      </c>
      <c r="BT39" s="193">
        <v>0</v>
      </c>
      <c r="BU39" s="202"/>
      <c r="BV39" s="193">
        <v>0</v>
      </c>
      <c r="BW39" s="93"/>
      <c r="BX39" s="182">
        <v>1034.09</v>
      </c>
      <c r="BY39" s="117">
        <v>45.45</v>
      </c>
      <c r="BZ39" s="118">
        <v>4</v>
      </c>
      <c r="CA39" s="119">
        <v>72.727</v>
      </c>
      <c r="CB39" s="120">
        <v>19.8</v>
      </c>
      <c r="CC39" s="125">
        <v>0</v>
      </c>
    </row>
    <row r="40" ht="20.15" customHeight="1">
      <c r="A40" t="s" s="62">
        <v>85</v>
      </c>
      <c r="B40" t="s" s="100">
        <v>214</v>
      </c>
      <c r="C40" t="s" s="64">
        <v>87</v>
      </c>
      <c r="D40" t="s" s="65">
        <v>212</v>
      </c>
      <c r="E40" t="s" s="66">
        <v>213</v>
      </c>
      <c r="F40" s="67">
        <v>23701</v>
      </c>
      <c r="G40" s="68">
        <v>1</v>
      </c>
      <c r="H40" s="69">
        <v>2</v>
      </c>
      <c r="I40" s="68">
        <v>1</v>
      </c>
      <c r="J40" s="101">
        <v>3</v>
      </c>
      <c r="K40" s="102">
        <v>3</v>
      </c>
      <c r="L40" s="103">
        <v>2</v>
      </c>
      <c r="M40" s="103">
        <v>3</v>
      </c>
      <c r="N40" s="104">
        <v>3</v>
      </c>
      <c r="O40" s="73">
        <v>43503</v>
      </c>
      <c r="P40" s="73">
        <v>44223</v>
      </c>
      <c r="Q40" s="67">
        <v>4</v>
      </c>
      <c r="R40" s="73">
        <v>44223</v>
      </c>
      <c r="S40" t="s" s="74">
        <v>191</v>
      </c>
      <c r="T40" t="s" s="75">
        <v>198</v>
      </c>
      <c r="U40" s="76">
        <v>132</v>
      </c>
      <c r="V40" s="67">
        <v>94.3</v>
      </c>
      <c r="W40" s="77">
        <f>V40/U40</f>
        <v>0.714393939393939</v>
      </c>
      <c r="X40" s="67">
        <v>88.2391304347826</v>
      </c>
      <c r="Y40" s="77">
        <f>X40/U40</f>
        <v>0.668478260869565</v>
      </c>
      <c r="Z40" s="78">
        <f>V40/X40</f>
        <v>1.06868686868687</v>
      </c>
      <c r="AA40" t="s" s="79">
        <v>92</v>
      </c>
      <c r="AB40" s="196">
        <v>2.98768</v>
      </c>
      <c r="AC40" s="141">
        <v>0.35991</v>
      </c>
      <c r="AD40" s="108">
        <v>1.15319</v>
      </c>
      <c r="AE40" s="109">
        <v>1.47457</v>
      </c>
      <c r="AF40" s="109">
        <v>1.5131</v>
      </c>
      <c r="AG40" s="109">
        <v>0</v>
      </c>
      <c r="AH40" s="109">
        <v>3.17615</v>
      </c>
      <c r="AI40" s="109">
        <v>0.35831</v>
      </c>
      <c r="AJ40" s="109">
        <v>0.75021</v>
      </c>
      <c r="AK40" s="109">
        <v>2.06763</v>
      </c>
      <c r="AL40" s="109">
        <v>3.02169</v>
      </c>
      <c r="AM40" s="109">
        <v>0.41272</v>
      </c>
      <c r="AN40" s="109">
        <v>1.14478</v>
      </c>
      <c r="AO40" s="110">
        <v>1.46676</v>
      </c>
      <c r="AP40" s="145">
        <v>11</v>
      </c>
      <c r="AQ40" s="76">
        <v>2</v>
      </c>
      <c r="AR40" s="88">
        <v>65835</v>
      </c>
      <c r="AS40" s="88">
        <f>AR40/U40</f>
        <v>498.75</v>
      </c>
      <c r="AT40" s="89">
        <v>0</v>
      </c>
      <c r="AU40" s="112">
        <v>43586</v>
      </c>
      <c r="AV40" s="103">
        <v>29</v>
      </c>
      <c r="AW40" s="103">
        <v>21</v>
      </c>
      <c r="AX40" s="103">
        <v>20</v>
      </c>
      <c r="AY40" s="103">
        <v>192</v>
      </c>
      <c r="AZ40" s="103">
        <v>2</v>
      </c>
      <c r="BA40" s="103">
        <v>96</v>
      </c>
      <c r="BB40" s="103">
        <v>288</v>
      </c>
      <c r="BC40" s="113">
        <v>42978</v>
      </c>
      <c r="BD40" s="103">
        <v>12</v>
      </c>
      <c r="BE40" s="103">
        <v>11</v>
      </c>
      <c r="BF40" s="103">
        <v>0</v>
      </c>
      <c r="BG40" s="103">
        <v>56</v>
      </c>
      <c r="BH40" s="103">
        <v>1</v>
      </c>
      <c r="BI40" s="103">
        <v>0</v>
      </c>
      <c r="BJ40" s="103">
        <v>56</v>
      </c>
      <c r="BK40" s="113">
        <v>42593</v>
      </c>
      <c r="BL40" s="103">
        <v>17</v>
      </c>
      <c r="BM40" s="103">
        <v>14</v>
      </c>
      <c r="BN40" s="103">
        <v>3</v>
      </c>
      <c r="BO40" s="103">
        <v>100</v>
      </c>
      <c r="BP40" s="103">
        <v>2</v>
      </c>
      <c r="BQ40" s="103">
        <v>50</v>
      </c>
      <c r="BR40" s="103">
        <v>150</v>
      </c>
      <c r="BS40" s="103">
        <v>187.667</v>
      </c>
      <c r="BT40" s="103">
        <v>0</v>
      </c>
      <c r="BU40" s="114"/>
      <c r="BV40" s="103">
        <v>2</v>
      </c>
      <c r="BW40" s="115"/>
      <c r="BX40" s="116">
        <v>500</v>
      </c>
      <c r="BY40" s="117">
        <v>0</v>
      </c>
      <c r="BZ40" s="118">
        <v>0</v>
      </c>
      <c r="CA40" s="166">
        <v>77.551</v>
      </c>
      <c r="CB40" s="167">
        <v>46.988</v>
      </c>
      <c r="CC40" s="125">
        <v>0</v>
      </c>
    </row>
    <row r="41" ht="20.15" customHeight="1">
      <c r="A41" t="s" s="62">
        <v>85</v>
      </c>
      <c r="B41" t="s" s="100">
        <v>215</v>
      </c>
      <c r="C41" t="s" s="64">
        <v>87</v>
      </c>
      <c r="D41" t="s" s="65">
        <v>109</v>
      </c>
      <c r="E41" t="s" s="66">
        <v>110</v>
      </c>
      <c r="F41" s="67">
        <v>23434</v>
      </c>
      <c r="G41" s="126">
        <v>1</v>
      </c>
      <c r="H41" s="126">
        <v>1</v>
      </c>
      <c r="I41" s="126">
        <v>1</v>
      </c>
      <c r="J41" s="322">
        <v>3</v>
      </c>
      <c r="K41" s="102">
        <v>3</v>
      </c>
      <c r="L41" s="103">
        <v>1</v>
      </c>
      <c r="M41" s="103">
        <v>3</v>
      </c>
      <c r="N41" s="104">
        <v>4</v>
      </c>
      <c r="O41" s="128">
        <v>43672</v>
      </c>
      <c r="P41" s="128">
        <v>44224</v>
      </c>
      <c r="Q41" s="129">
        <v>2</v>
      </c>
      <c r="R41" s="73">
        <v>44224</v>
      </c>
      <c r="S41" t="s" s="74">
        <v>90</v>
      </c>
      <c r="T41" t="s" s="75">
        <v>198</v>
      </c>
      <c r="U41" s="76">
        <v>120</v>
      </c>
      <c r="V41" s="67">
        <v>87.5</v>
      </c>
      <c r="W41" s="77">
        <f>V41/U41</f>
        <v>0.729166666666667</v>
      </c>
      <c r="X41" s="67">
        <v>103.467391304348</v>
      </c>
      <c r="Y41" s="77">
        <f>X41/U41</f>
        <v>0.8622282608695671</v>
      </c>
      <c r="Z41" s="78">
        <f>V41/X41</f>
        <v>0.845677066918793</v>
      </c>
      <c r="AA41" t="s" s="79">
        <v>92</v>
      </c>
      <c r="AB41" s="106">
        <v>3.1372</v>
      </c>
      <c r="AC41" s="141">
        <v>0.26545</v>
      </c>
      <c r="AD41" s="108">
        <v>1.06248</v>
      </c>
      <c r="AE41" s="109">
        <v>1.80927</v>
      </c>
      <c r="AF41" s="109">
        <v>1.32793</v>
      </c>
      <c r="AG41" s="109">
        <v>0.05254</v>
      </c>
      <c r="AH41" s="109">
        <v>3.39024</v>
      </c>
      <c r="AI41" s="109">
        <v>0.41309</v>
      </c>
      <c r="AJ41" s="109">
        <v>0.75291</v>
      </c>
      <c r="AK41" s="109">
        <v>2.22424</v>
      </c>
      <c r="AL41" s="109">
        <v>2.97255</v>
      </c>
      <c r="AM41" s="109">
        <v>0.26404</v>
      </c>
      <c r="AN41" s="109">
        <v>1.05094</v>
      </c>
      <c r="AO41" s="110">
        <v>1.67297</v>
      </c>
      <c r="AP41" s="111">
        <v>7</v>
      </c>
      <c r="AQ41" s="86">
        <v>3</v>
      </c>
      <c r="AR41" s="88">
        <v>41650</v>
      </c>
      <c r="AS41" s="88">
        <f>AR41/U41</f>
        <v>347.083333333333</v>
      </c>
      <c r="AT41" s="89">
        <v>0</v>
      </c>
      <c r="AU41" s="112">
        <v>43672</v>
      </c>
      <c r="AV41" s="103">
        <v>19</v>
      </c>
      <c r="AW41" s="103">
        <v>15</v>
      </c>
      <c r="AX41" s="103">
        <v>12</v>
      </c>
      <c r="AY41" s="103">
        <v>128</v>
      </c>
      <c r="AZ41" s="103">
        <v>2</v>
      </c>
      <c r="BA41" s="103">
        <v>64</v>
      </c>
      <c r="BB41" s="103">
        <v>192</v>
      </c>
      <c r="BC41" s="113">
        <v>43126</v>
      </c>
      <c r="BD41" s="103">
        <v>16</v>
      </c>
      <c r="BE41" s="103">
        <v>16</v>
      </c>
      <c r="BF41" s="103">
        <v>0</v>
      </c>
      <c r="BG41" s="103">
        <v>104</v>
      </c>
      <c r="BH41" s="103">
        <v>2</v>
      </c>
      <c r="BI41" s="103">
        <v>52</v>
      </c>
      <c r="BJ41" s="103">
        <v>156</v>
      </c>
      <c r="BK41" s="113">
        <v>42677</v>
      </c>
      <c r="BL41" s="103">
        <v>6</v>
      </c>
      <c r="BM41" s="103">
        <v>5</v>
      </c>
      <c r="BN41" s="103">
        <v>1</v>
      </c>
      <c r="BO41" s="103">
        <v>20</v>
      </c>
      <c r="BP41" s="103">
        <v>1</v>
      </c>
      <c r="BQ41" s="103">
        <v>0</v>
      </c>
      <c r="BR41" s="103">
        <v>20</v>
      </c>
      <c r="BS41" s="103">
        <v>151.333</v>
      </c>
      <c r="BT41" s="103">
        <v>0</v>
      </c>
      <c r="BU41" s="114"/>
      <c r="BV41" s="103">
        <v>3</v>
      </c>
      <c r="BW41" s="115"/>
      <c r="BX41" s="116">
        <v>573.33</v>
      </c>
      <c r="BY41" s="124">
        <v>93.33</v>
      </c>
      <c r="BZ41" s="125">
        <v>7</v>
      </c>
      <c r="CA41" s="185">
        <v>81.333</v>
      </c>
      <c r="CB41" s="151">
        <v>76.667</v>
      </c>
      <c r="CC41" s="125">
        <v>0</v>
      </c>
    </row>
    <row r="42" ht="20.15" customHeight="1">
      <c r="A42" t="s" s="62">
        <v>85</v>
      </c>
      <c r="B42" t="s" s="100">
        <v>216</v>
      </c>
      <c r="C42" t="s" s="64">
        <v>87</v>
      </c>
      <c r="D42" t="s" s="65">
        <v>104</v>
      </c>
      <c r="E42" t="s" s="66">
        <v>105</v>
      </c>
      <c r="F42" s="323">
        <v>23454</v>
      </c>
      <c r="G42" s="131">
        <v>1</v>
      </c>
      <c r="H42" s="133">
        <v>3</v>
      </c>
      <c r="I42" s="131">
        <v>1</v>
      </c>
      <c r="J42" s="132">
        <v>2</v>
      </c>
      <c r="K42" s="324">
        <v>2</v>
      </c>
      <c r="L42" s="103">
        <v>3</v>
      </c>
      <c r="M42" s="103">
        <v>2</v>
      </c>
      <c r="N42" s="325">
        <v>3</v>
      </c>
      <c r="O42" s="326">
        <v>43783</v>
      </c>
      <c r="P42" s="326">
        <v>44176</v>
      </c>
      <c r="Q42" s="138">
        <v>2</v>
      </c>
      <c r="R42" s="327">
        <v>44176</v>
      </c>
      <c r="S42" t="s" s="140">
        <v>191</v>
      </c>
      <c r="T42" t="s" s="75">
        <v>198</v>
      </c>
      <c r="U42" s="76">
        <v>90</v>
      </c>
      <c r="V42" s="67">
        <v>66.2</v>
      </c>
      <c r="W42" s="77">
        <f>V42/U42</f>
        <v>0.735555555555556</v>
      </c>
      <c r="X42" s="67">
        <v>73.9021739130435</v>
      </c>
      <c r="Y42" s="77">
        <f>X42/U42</f>
        <v>0.821135265700483</v>
      </c>
      <c r="Z42" s="78">
        <f>V42/X42</f>
        <v>0.895778790998676</v>
      </c>
      <c r="AA42" t="s" s="79">
        <v>92</v>
      </c>
      <c r="AB42" s="106">
        <v>3.22755</v>
      </c>
      <c r="AC42" s="107">
        <v>0.54112</v>
      </c>
      <c r="AD42" s="108">
        <v>0.93485</v>
      </c>
      <c r="AE42" s="109">
        <v>1.75158</v>
      </c>
      <c r="AF42" s="109">
        <v>1.47597</v>
      </c>
      <c r="AG42" s="109">
        <v>0.13427</v>
      </c>
      <c r="AH42" s="109">
        <v>3.02961</v>
      </c>
      <c r="AI42" s="109">
        <v>0.3797</v>
      </c>
      <c r="AJ42" s="109">
        <v>0.73347</v>
      </c>
      <c r="AK42" s="109">
        <v>1.91643</v>
      </c>
      <c r="AL42" s="109">
        <v>3.42218</v>
      </c>
      <c r="AM42" s="109">
        <v>0.58556</v>
      </c>
      <c r="AN42" s="109">
        <v>0.94921</v>
      </c>
      <c r="AO42" s="110">
        <v>1.87976</v>
      </c>
      <c r="AP42" s="85">
        <v>4</v>
      </c>
      <c r="AQ42" s="86">
        <v>4</v>
      </c>
      <c r="AR42" s="88">
        <v>46468</v>
      </c>
      <c r="AS42" s="88">
        <f>AR42/U42</f>
        <v>516.311111111111</v>
      </c>
      <c r="AT42" s="89">
        <v>0</v>
      </c>
      <c r="AU42" s="112">
        <v>43783</v>
      </c>
      <c r="AV42" s="103">
        <v>21</v>
      </c>
      <c r="AW42" s="103">
        <v>17</v>
      </c>
      <c r="AX42" s="103">
        <v>1</v>
      </c>
      <c r="AY42" s="103">
        <v>104</v>
      </c>
      <c r="AZ42" s="103">
        <v>1</v>
      </c>
      <c r="BA42" s="103">
        <v>0</v>
      </c>
      <c r="BB42" s="103">
        <v>104</v>
      </c>
      <c r="BC42" s="113">
        <v>43256</v>
      </c>
      <c r="BD42" s="103">
        <v>15</v>
      </c>
      <c r="BE42" s="103">
        <v>15</v>
      </c>
      <c r="BF42" s="103">
        <v>0</v>
      </c>
      <c r="BG42" s="103">
        <v>197</v>
      </c>
      <c r="BH42" s="103">
        <v>1</v>
      </c>
      <c r="BI42" s="103">
        <v>0</v>
      </c>
      <c r="BJ42" s="103">
        <v>197</v>
      </c>
      <c r="BK42" s="113">
        <v>42908</v>
      </c>
      <c r="BL42" s="103">
        <v>15</v>
      </c>
      <c r="BM42" s="103">
        <v>8</v>
      </c>
      <c r="BN42" s="103">
        <v>7</v>
      </c>
      <c r="BO42" s="103">
        <v>96</v>
      </c>
      <c r="BP42" s="103">
        <v>1</v>
      </c>
      <c r="BQ42" s="103">
        <v>0</v>
      </c>
      <c r="BR42" s="103">
        <v>96</v>
      </c>
      <c r="BS42" s="103">
        <v>133.667</v>
      </c>
      <c r="BT42" s="103">
        <v>0</v>
      </c>
      <c r="BU42" s="114"/>
      <c r="BV42" s="103">
        <v>4</v>
      </c>
      <c r="BW42" s="115"/>
      <c r="BX42" s="165">
        <v>193.55</v>
      </c>
      <c r="BY42" s="117">
        <v>16.13</v>
      </c>
      <c r="BZ42" s="118">
        <v>1</v>
      </c>
      <c r="CA42" s="185">
        <v>80.645</v>
      </c>
      <c r="CB42" s="120">
        <v>56.2</v>
      </c>
      <c r="CC42" s="125">
        <v>0</v>
      </c>
    </row>
    <row r="43" ht="20.15" customHeight="1">
      <c r="A43" t="s" s="62">
        <v>85</v>
      </c>
      <c r="B43" t="s" s="100">
        <v>217</v>
      </c>
      <c r="C43" t="s" s="64">
        <v>87</v>
      </c>
      <c r="D43" t="s" s="65">
        <v>209</v>
      </c>
      <c r="E43" t="s" s="66">
        <v>210</v>
      </c>
      <c r="F43" s="67">
        <v>23507</v>
      </c>
      <c r="G43" s="168">
        <v>1</v>
      </c>
      <c r="H43" s="328">
        <v>2</v>
      </c>
      <c r="I43" s="168">
        <v>1</v>
      </c>
      <c r="J43" s="169">
        <v>3</v>
      </c>
      <c r="K43" s="102">
        <v>3</v>
      </c>
      <c r="L43" s="103">
        <v>2</v>
      </c>
      <c r="M43" s="103">
        <v>3</v>
      </c>
      <c r="N43" s="104">
        <v>4</v>
      </c>
      <c r="O43" s="174">
        <v>43762</v>
      </c>
      <c r="P43" s="175">
        <v>0</v>
      </c>
      <c r="Q43" s="175">
        <v>0</v>
      </c>
      <c r="R43" t="s" s="329">
        <v>128</v>
      </c>
      <c r="S43" t="s" s="74">
        <v>183</v>
      </c>
      <c r="T43" t="s" s="75">
        <v>218</v>
      </c>
      <c r="U43" s="76">
        <v>169</v>
      </c>
      <c r="V43" s="67">
        <v>140.6</v>
      </c>
      <c r="W43" s="77">
        <f>V43/U43</f>
        <v>0.8319526627218931</v>
      </c>
      <c r="X43" s="67">
        <v>150.554347826087</v>
      </c>
      <c r="Y43" s="77">
        <f>X43/U43</f>
        <v>0.890854129148444</v>
      </c>
      <c r="Z43" s="78">
        <f>V43/X43</f>
        <v>0.9338820301783261</v>
      </c>
      <c r="AA43" t="s" s="79">
        <v>92</v>
      </c>
      <c r="AB43" s="196">
        <v>2.88469</v>
      </c>
      <c r="AC43" s="306">
        <v>0.41469</v>
      </c>
      <c r="AD43" s="108">
        <v>0.78484</v>
      </c>
      <c r="AE43" s="109">
        <v>1.68517</v>
      </c>
      <c r="AF43" s="109">
        <v>1.19952</v>
      </c>
      <c r="AG43" s="109">
        <v>0.02881</v>
      </c>
      <c r="AH43" s="109">
        <v>2.85759</v>
      </c>
      <c r="AI43" s="109">
        <v>0.34776</v>
      </c>
      <c r="AJ43" s="109">
        <v>0.7108100000000001</v>
      </c>
      <c r="AK43" s="109">
        <v>1.79902</v>
      </c>
      <c r="AL43" s="109">
        <v>3.24278</v>
      </c>
      <c r="AM43" s="109">
        <v>0.48996</v>
      </c>
      <c r="AN43" s="109">
        <v>0.8223</v>
      </c>
      <c r="AO43" s="110">
        <v>1.92653</v>
      </c>
      <c r="AP43" s="145">
        <v>10</v>
      </c>
      <c r="AQ43" s="86">
        <v>4</v>
      </c>
      <c r="AR43" s="146">
        <v>147947</v>
      </c>
      <c r="AS43" s="87">
        <f>AR43/U43</f>
        <v>875.4260355029591</v>
      </c>
      <c r="AT43" s="89">
        <v>0</v>
      </c>
      <c r="AU43" s="112">
        <v>43762</v>
      </c>
      <c r="AV43" s="103">
        <v>32</v>
      </c>
      <c r="AW43" s="103">
        <v>31</v>
      </c>
      <c r="AX43" s="103">
        <v>12</v>
      </c>
      <c r="AY43" s="103">
        <v>192</v>
      </c>
      <c r="AZ43" s="103">
        <v>2</v>
      </c>
      <c r="BA43" s="103">
        <v>96</v>
      </c>
      <c r="BB43" s="103">
        <v>288</v>
      </c>
      <c r="BC43" s="113">
        <v>43294</v>
      </c>
      <c r="BD43" s="103">
        <v>11</v>
      </c>
      <c r="BE43" s="103">
        <v>7</v>
      </c>
      <c r="BF43" s="103">
        <v>3</v>
      </c>
      <c r="BG43" s="103">
        <v>84</v>
      </c>
      <c r="BH43" s="103">
        <v>2</v>
      </c>
      <c r="BI43" s="103">
        <v>42</v>
      </c>
      <c r="BJ43" s="103">
        <v>126</v>
      </c>
      <c r="BK43" s="113">
        <v>42769</v>
      </c>
      <c r="BL43" s="103">
        <v>8</v>
      </c>
      <c r="BM43" s="103">
        <v>7</v>
      </c>
      <c r="BN43" s="103">
        <v>1</v>
      </c>
      <c r="BO43" s="103">
        <v>173</v>
      </c>
      <c r="BP43" s="103">
        <v>1</v>
      </c>
      <c r="BQ43" s="103">
        <v>0</v>
      </c>
      <c r="BR43" s="103">
        <v>173</v>
      </c>
      <c r="BS43" s="103">
        <v>214.833</v>
      </c>
      <c r="BT43" s="103">
        <v>0</v>
      </c>
      <c r="BU43" s="114"/>
      <c r="BV43" s="103">
        <v>4</v>
      </c>
      <c r="BW43" s="115"/>
      <c r="BX43" s="123">
        <v>710.34</v>
      </c>
      <c r="BY43" s="124">
        <v>68.97</v>
      </c>
      <c r="BZ43" s="121">
        <v>10</v>
      </c>
      <c r="CA43" s="166">
        <v>79.021</v>
      </c>
      <c r="CB43" s="167">
        <v>54.887</v>
      </c>
      <c r="CC43" s="125">
        <v>0</v>
      </c>
    </row>
    <row r="44" ht="20.15" customHeight="1">
      <c r="A44" t="s" s="62">
        <v>85</v>
      </c>
      <c r="B44" t="s" s="100">
        <v>219</v>
      </c>
      <c r="C44" t="s" s="64">
        <v>87</v>
      </c>
      <c r="D44" t="s" s="65">
        <v>220</v>
      </c>
      <c r="E44" t="s" s="66">
        <v>221</v>
      </c>
      <c r="F44" s="67">
        <v>24416</v>
      </c>
      <c r="G44" s="68">
        <v>1</v>
      </c>
      <c r="H44" s="101">
        <v>3</v>
      </c>
      <c r="I44" s="68">
        <v>1</v>
      </c>
      <c r="J44" s="187">
        <v>4</v>
      </c>
      <c r="K44" s="102">
        <v>4</v>
      </c>
      <c r="L44" s="103">
        <v>3</v>
      </c>
      <c r="M44" s="103">
        <v>3</v>
      </c>
      <c r="N44" s="104">
        <v>5</v>
      </c>
      <c r="O44" s="73">
        <v>43538</v>
      </c>
      <c r="P44" s="67">
        <v>0</v>
      </c>
      <c r="Q44" s="67">
        <v>1</v>
      </c>
      <c r="R44" s="105">
        <v>44179</v>
      </c>
      <c r="S44" t="s" s="74">
        <v>90</v>
      </c>
      <c r="T44" t="s" s="75">
        <v>222</v>
      </c>
      <c r="U44" s="76">
        <v>93</v>
      </c>
      <c r="V44" s="67">
        <v>53.1</v>
      </c>
      <c r="W44" s="77">
        <f>V44/U44</f>
        <v>0.5709677419354841</v>
      </c>
      <c r="X44" s="67">
        <v>78.3804347826087</v>
      </c>
      <c r="Y44" s="77">
        <f>X44/U44</f>
        <v>0.842800374006545</v>
      </c>
      <c r="Z44" s="78">
        <f>V44/X44</f>
        <v>0.6774649840521429</v>
      </c>
      <c r="AA44" t="s" s="79">
        <v>92</v>
      </c>
      <c r="AB44" s="122">
        <v>3.50334</v>
      </c>
      <c r="AC44" s="107">
        <v>0.61016</v>
      </c>
      <c r="AD44" s="108">
        <v>1.12469</v>
      </c>
      <c r="AE44" s="109">
        <v>1.7685</v>
      </c>
      <c r="AF44" s="109">
        <v>1.73484</v>
      </c>
      <c r="AG44" s="109">
        <v>0.10228</v>
      </c>
      <c r="AH44" s="109">
        <v>3.11785</v>
      </c>
      <c r="AI44" s="109">
        <v>0.43347</v>
      </c>
      <c r="AJ44" s="109">
        <v>0.7532799999999999</v>
      </c>
      <c r="AK44" s="109">
        <v>1.93109</v>
      </c>
      <c r="AL44" s="109">
        <v>3.60948</v>
      </c>
      <c r="AM44" s="109">
        <v>0.57836</v>
      </c>
      <c r="AN44" s="109">
        <v>1.11194</v>
      </c>
      <c r="AO44" s="110">
        <v>1.88352</v>
      </c>
      <c r="AP44" s="308">
        <v>0</v>
      </c>
      <c r="AQ44" s="76">
        <v>1</v>
      </c>
      <c r="AR44" s="88">
        <v>6438</v>
      </c>
      <c r="AS44" s="88">
        <f>AR44/U44</f>
        <v>69.2258064516129</v>
      </c>
      <c r="AT44" s="89">
        <v>0</v>
      </c>
      <c r="AU44" s="112">
        <v>43538</v>
      </c>
      <c r="AV44" s="103">
        <v>6</v>
      </c>
      <c r="AW44" s="103">
        <v>6</v>
      </c>
      <c r="AX44" s="103">
        <v>2</v>
      </c>
      <c r="AY44" s="103">
        <v>36</v>
      </c>
      <c r="AZ44" s="103">
        <v>1</v>
      </c>
      <c r="BA44" s="103">
        <v>0</v>
      </c>
      <c r="BB44" s="103">
        <v>36</v>
      </c>
      <c r="BC44" s="113">
        <v>43132</v>
      </c>
      <c r="BD44" s="103">
        <v>15</v>
      </c>
      <c r="BE44" s="103">
        <v>15</v>
      </c>
      <c r="BF44" s="103">
        <v>0</v>
      </c>
      <c r="BG44" s="103">
        <v>124</v>
      </c>
      <c r="BH44" s="103">
        <v>2</v>
      </c>
      <c r="BI44" s="103">
        <v>62</v>
      </c>
      <c r="BJ44" s="103">
        <v>186</v>
      </c>
      <c r="BK44" s="113">
        <v>42677</v>
      </c>
      <c r="BL44" s="103">
        <v>9</v>
      </c>
      <c r="BM44" s="103">
        <v>9</v>
      </c>
      <c r="BN44" s="103">
        <v>0</v>
      </c>
      <c r="BO44" s="103">
        <v>56</v>
      </c>
      <c r="BP44" s="103">
        <v>2</v>
      </c>
      <c r="BQ44" s="103">
        <v>28</v>
      </c>
      <c r="BR44" s="103">
        <v>84</v>
      </c>
      <c r="BS44" s="103">
        <v>94</v>
      </c>
      <c r="BT44" s="103">
        <v>0</v>
      </c>
      <c r="BU44" s="114"/>
      <c r="BV44" s="103">
        <v>1</v>
      </c>
      <c r="BW44" s="115"/>
      <c r="BX44" s="182">
        <v>1206.35</v>
      </c>
      <c r="BY44" s="183">
        <v>190.48</v>
      </c>
      <c r="BZ44" s="121">
        <v>12</v>
      </c>
      <c r="CA44" s="189">
        <v>84.127</v>
      </c>
      <c r="CB44" s="190">
        <v>77.381</v>
      </c>
      <c r="CC44" s="125">
        <v>0</v>
      </c>
    </row>
    <row r="45" ht="20.15" customHeight="1">
      <c r="A45" t="s" s="62">
        <v>85</v>
      </c>
      <c r="B45" t="s" s="100">
        <v>223</v>
      </c>
      <c r="C45" t="s" s="64">
        <v>87</v>
      </c>
      <c r="D45" t="s" s="65">
        <v>224</v>
      </c>
      <c r="E45" t="s" s="66">
        <v>177</v>
      </c>
      <c r="F45" s="67">
        <v>23060</v>
      </c>
      <c r="G45" s="68">
        <v>1</v>
      </c>
      <c r="H45" s="69">
        <v>2</v>
      </c>
      <c r="I45" s="68">
        <v>1</v>
      </c>
      <c r="J45" s="69">
        <v>2</v>
      </c>
      <c r="K45" s="102">
        <v>2</v>
      </c>
      <c r="L45" s="103">
        <v>2</v>
      </c>
      <c r="M45" s="103">
        <v>2</v>
      </c>
      <c r="N45" s="104">
        <v>3</v>
      </c>
      <c r="O45" s="309">
        <v>44273</v>
      </c>
      <c r="P45" s="67">
        <v>0</v>
      </c>
      <c r="Q45" s="67">
        <v>3</v>
      </c>
      <c r="R45" s="105">
        <v>44176</v>
      </c>
      <c r="S45" t="s" s="74">
        <v>90</v>
      </c>
      <c r="T45" t="s" s="75">
        <v>222</v>
      </c>
      <c r="U45" s="76">
        <v>180</v>
      </c>
      <c r="V45" s="67">
        <v>116.6</v>
      </c>
      <c r="W45" s="77">
        <f>V45/U45</f>
        <v>0.647777777777778</v>
      </c>
      <c r="X45" s="67">
        <v>158.945652173913</v>
      </c>
      <c r="Y45" s="77">
        <f>X45/U45</f>
        <v>0.883031400966183</v>
      </c>
      <c r="Z45" s="78">
        <f>V45/X45</f>
        <v>0.733584079874171</v>
      </c>
      <c r="AA45" t="s" s="79">
        <v>92</v>
      </c>
      <c r="AB45" s="196">
        <v>2.84333</v>
      </c>
      <c r="AC45" s="141">
        <v>0.36813</v>
      </c>
      <c r="AD45" s="108">
        <v>0.88813</v>
      </c>
      <c r="AE45" s="109">
        <v>1.58707</v>
      </c>
      <c r="AF45" s="109">
        <v>1.25626</v>
      </c>
      <c r="AG45" s="109">
        <v>0.03305</v>
      </c>
      <c r="AH45" s="109">
        <v>3.20562</v>
      </c>
      <c r="AI45" s="109">
        <v>0.39459</v>
      </c>
      <c r="AJ45" s="109">
        <v>0.7714299999999999</v>
      </c>
      <c r="AK45" s="109">
        <v>2.03959</v>
      </c>
      <c r="AL45" s="109">
        <v>2.84926</v>
      </c>
      <c r="AM45" s="109">
        <v>0.38333</v>
      </c>
      <c r="AN45" s="109">
        <v>0.8574000000000001</v>
      </c>
      <c r="AO45" s="110">
        <v>1.60036</v>
      </c>
      <c r="AP45" s="145">
        <v>16</v>
      </c>
      <c r="AQ45" s="86">
        <v>5</v>
      </c>
      <c r="AR45" s="88">
        <v>6500</v>
      </c>
      <c r="AS45" s="88">
        <f>AR45/U45</f>
        <v>36.1111111111111</v>
      </c>
      <c r="AT45" s="89">
        <v>0</v>
      </c>
      <c r="AU45" s="112">
        <v>44273</v>
      </c>
      <c r="AV45" s="103">
        <v>13</v>
      </c>
      <c r="AW45" s="103">
        <v>13</v>
      </c>
      <c r="AX45" s="103">
        <v>0</v>
      </c>
      <c r="AY45" s="103">
        <v>72</v>
      </c>
      <c r="AZ45" s="103">
        <v>1</v>
      </c>
      <c r="BA45" s="103">
        <v>0</v>
      </c>
      <c r="BB45" s="103">
        <v>72</v>
      </c>
      <c r="BC45" s="113">
        <v>43630</v>
      </c>
      <c r="BD45" s="103">
        <v>30</v>
      </c>
      <c r="BE45" s="103">
        <v>23</v>
      </c>
      <c r="BF45" s="103">
        <v>9</v>
      </c>
      <c r="BG45" s="103">
        <v>148</v>
      </c>
      <c r="BH45" s="103">
        <v>1</v>
      </c>
      <c r="BI45" s="103">
        <v>0</v>
      </c>
      <c r="BJ45" s="103">
        <v>148</v>
      </c>
      <c r="BK45" s="113">
        <v>43217</v>
      </c>
      <c r="BL45" s="103">
        <v>29</v>
      </c>
      <c r="BM45" s="103">
        <v>29</v>
      </c>
      <c r="BN45" s="103">
        <v>0</v>
      </c>
      <c r="BO45" s="103">
        <v>160</v>
      </c>
      <c r="BP45" s="103">
        <v>1</v>
      </c>
      <c r="BQ45" s="103">
        <v>0</v>
      </c>
      <c r="BR45" s="103">
        <v>160</v>
      </c>
      <c r="BS45" s="103">
        <v>112</v>
      </c>
      <c r="BT45" s="103">
        <v>0</v>
      </c>
      <c r="BU45" s="114"/>
      <c r="BV45" s="103">
        <v>5</v>
      </c>
      <c r="BW45" s="115"/>
      <c r="BX45" s="165">
        <v>113.04</v>
      </c>
      <c r="BY45" s="183">
        <v>139.13</v>
      </c>
      <c r="BZ45" s="121">
        <v>16</v>
      </c>
      <c r="CA45" s="185">
        <v>86.087</v>
      </c>
      <c r="CB45" s="330">
        <v>63.83</v>
      </c>
      <c r="CC45" s="125">
        <v>0</v>
      </c>
    </row>
    <row r="46" ht="20.15" customHeight="1">
      <c r="A46" t="s" s="62">
        <v>85</v>
      </c>
      <c r="B46" t="s" s="100">
        <v>225</v>
      </c>
      <c r="C46" t="s" s="64">
        <v>87</v>
      </c>
      <c r="D46" t="s" s="65">
        <v>212</v>
      </c>
      <c r="E46" t="s" s="66">
        <v>213</v>
      </c>
      <c r="F46" s="67">
        <v>23704</v>
      </c>
      <c r="G46" s="68">
        <v>1</v>
      </c>
      <c r="H46" s="69">
        <v>2</v>
      </c>
      <c r="I46" s="68">
        <v>1</v>
      </c>
      <c r="J46" s="101">
        <v>3</v>
      </c>
      <c r="K46" s="102">
        <v>3</v>
      </c>
      <c r="L46" s="103">
        <v>3</v>
      </c>
      <c r="M46" s="103">
        <v>2</v>
      </c>
      <c r="N46" s="104">
        <v>4</v>
      </c>
      <c r="O46" s="73">
        <v>43503</v>
      </c>
      <c r="P46" s="73">
        <v>44344</v>
      </c>
      <c r="Q46" s="67">
        <v>1</v>
      </c>
      <c r="R46" s="73">
        <v>44222</v>
      </c>
      <c r="S46" t="s" s="74">
        <v>90</v>
      </c>
      <c r="T46" t="s" s="75">
        <v>222</v>
      </c>
      <c r="U46" s="76">
        <v>120</v>
      </c>
      <c r="V46" s="67">
        <v>77.90000000000001</v>
      </c>
      <c r="W46" s="77">
        <f>V46/U46</f>
        <v>0.649166666666667</v>
      </c>
      <c r="X46" s="67">
        <v>109.695652173913</v>
      </c>
      <c r="Y46" s="77">
        <f>X46/U46</f>
        <v>0.914130434782608</v>
      </c>
      <c r="Z46" s="78">
        <f>V46/X46</f>
        <v>0.710146650812525</v>
      </c>
      <c r="AA46" t="s" s="79">
        <v>92</v>
      </c>
      <c r="AB46" s="196">
        <v>2.82153</v>
      </c>
      <c r="AC46" s="107">
        <v>0.54641</v>
      </c>
      <c r="AD46" s="108">
        <v>0.8004</v>
      </c>
      <c r="AE46" s="109">
        <v>1.47472</v>
      </c>
      <c r="AF46" s="109">
        <v>1.34681</v>
      </c>
      <c r="AG46" s="109">
        <v>0.05741</v>
      </c>
      <c r="AH46" s="109">
        <v>3.06935</v>
      </c>
      <c r="AI46" s="109">
        <v>0.33249</v>
      </c>
      <c r="AJ46" s="109">
        <v>0.73506</v>
      </c>
      <c r="AK46" s="109">
        <v>2.0018</v>
      </c>
      <c r="AL46" s="109">
        <v>2.95295</v>
      </c>
      <c r="AM46" s="109">
        <v>0.67524</v>
      </c>
      <c r="AN46" s="109">
        <v>0.8109499999999999</v>
      </c>
      <c r="AO46" s="110">
        <v>1.51515</v>
      </c>
      <c r="AP46" s="111">
        <v>9</v>
      </c>
      <c r="AQ46" s="86">
        <v>3</v>
      </c>
      <c r="AR46" s="88">
        <v>25552</v>
      </c>
      <c r="AS46" s="88">
        <f>AR46/U46</f>
        <v>212.933333333333</v>
      </c>
      <c r="AT46" s="89">
        <v>0</v>
      </c>
      <c r="AU46" s="112">
        <v>43503</v>
      </c>
      <c r="AV46" s="103">
        <v>15</v>
      </c>
      <c r="AW46" s="103">
        <v>14</v>
      </c>
      <c r="AX46" s="103">
        <v>2</v>
      </c>
      <c r="AY46" s="103">
        <v>84</v>
      </c>
      <c r="AZ46" s="103">
        <v>2</v>
      </c>
      <c r="BA46" s="103">
        <v>42</v>
      </c>
      <c r="BB46" s="103">
        <v>126</v>
      </c>
      <c r="BC46" s="113">
        <v>42929</v>
      </c>
      <c r="BD46" s="103">
        <v>25</v>
      </c>
      <c r="BE46" s="103">
        <v>19</v>
      </c>
      <c r="BF46" s="103">
        <v>5</v>
      </c>
      <c r="BG46" s="103">
        <v>148</v>
      </c>
      <c r="BH46" s="103">
        <v>1</v>
      </c>
      <c r="BI46" s="103">
        <v>0</v>
      </c>
      <c r="BJ46" s="103">
        <v>148</v>
      </c>
      <c r="BK46" s="113">
        <v>42586</v>
      </c>
      <c r="BL46" s="103">
        <v>10</v>
      </c>
      <c r="BM46" s="103">
        <v>9</v>
      </c>
      <c r="BN46" s="103">
        <v>1</v>
      </c>
      <c r="BO46" s="103">
        <v>64</v>
      </c>
      <c r="BP46" s="103">
        <v>1</v>
      </c>
      <c r="BQ46" s="103">
        <v>0</v>
      </c>
      <c r="BR46" s="103">
        <v>64</v>
      </c>
      <c r="BS46" s="103">
        <v>123</v>
      </c>
      <c r="BT46" s="103">
        <v>0</v>
      </c>
      <c r="BU46" s="114"/>
      <c r="BV46" s="103">
        <v>3</v>
      </c>
      <c r="BW46" s="115"/>
      <c r="BX46" s="116">
        <v>584.42</v>
      </c>
      <c r="BY46" s="183">
        <v>246.75</v>
      </c>
      <c r="BZ46" s="121">
        <v>19</v>
      </c>
      <c r="CA46" s="313">
        <v>49.4</v>
      </c>
      <c r="CB46" s="167">
        <v>20.588</v>
      </c>
      <c r="CC46" s="125">
        <v>0</v>
      </c>
    </row>
    <row r="47" ht="20.15" customHeight="1">
      <c r="A47" t="s" s="62">
        <v>85</v>
      </c>
      <c r="B47" t="s" s="100">
        <v>226</v>
      </c>
      <c r="C47" t="s" s="64">
        <v>87</v>
      </c>
      <c r="D47" t="s" s="65">
        <v>227</v>
      </c>
      <c r="E47" t="s" s="66">
        <v>228</v>
      </c>
      <c r="F47" s="67">
        <v>24112</v>
      </c>
      <c r="G47" t="s" s="331">
        <v>130</v>
      </c>
      <c r="H47" s="69">
        <v>2</v>
      </c>
      <c r="I47" s="68">
        <v>1</v>
      </c>
      <c r="J47" s="69">
        <v>2</v>
      </c>
      <c r="K47" s="102">
        <v>2</v>
      </c>
      <c r="L47" s="103">
        <v>2</v>
      </c>
      <c r="M47" s="103">
        <v>1</v>
      </c>
      <c r="N47" s="104">
        <v>2</v>
      </c>
      <c r="O47" s="105">
        <v>43756</v>
      </c>
      <c r="P47" s="73">
        <v>44215</v>
      </c>
      <c r="Q47" s="67">
        <v>3</v>
      </c>
      <c r="R47" s="73">
        <v>44215</v>
      </c>
      <c r="S47" t="s" s="74">
        <v>90</v>
      </c>
      <c r="T47" t="s" s="75">
        <v>222</v>
      </c>
      <c r="U47" s="76">
        <v>140</v>
      </c>
      <c r="V47" s="67">
        <v>86.3</v>
      </c>
      <c r="W47" s="77">
        <f>V47/U47</f>
        <v>0.616428571428571</v>
      </c>
      <c r="X47" s="67">
        <v>114.086956521739</v>
      </c>
      <c r="Y47" s="77">
        <f>X47/U47</f>
        <v>0.814906832298136</v>
      </c>
      <c r="Z47" s="78">
        <f>V47/X47</f>
        <v>0.7564405487804891</v>
      </c>
      <c r="AA47" t="s" s="206">
        <v>229</v>
      </c>
      <c r="AB47" s="122">
        <v>3.27815</v>
      </c>
      <c r="AC47" s="141">
        <v>0.25894</v>
      </c>
      <c r="AD47" s="108">
        <v>1.24507</v>
      </c>
      <c r="AE47" s="109">
        <v>1.77414</v>
      </c>
      <c r="AF47" s="109">
        <v>1.50401</v>
      </c>
      <c r="AG47" s="109">
        <v>0.05789</v>
      </c>
      <c r="AH47" s="109">
        <v>2.83265</v>
      </c>
      <c r="AI47" s="109">
        <v>0.31267</v>
      </c>
      <c r="AJ47" s="109">
        <v>0.6842200000000001</v>
      </c>
      <c r="AK47" s="109">
        <v>1.83576</v>
      </c>
      <c r="AL47" s="109">
        <v>3.71751</v>
      </c>
      <c r="AM47" s="109">
        <v>0.34028</v>
      </c>
      <c r="AN47" s="109">
        <v>1.3552</v>
      </c>
      <c r="AO47" s="110">
        <v>1.98764</v>
      </c>
      <c r="AP47" s="111">
        <v>9</v>
      </c>
      <c r="AQ47" s="76">
        <v>2</v>
      </c>
      <c r="AR47" s="146">
        <v>195309</v>
      </c>
      <c r="AS47" s="146">
        <f>AR47/U47</f>
        <v>1395.064285714290</v>
      </c>
      <c r="AT47" s="89">
        <v>0</v>
      </c>
      <c r="AU47" s="112">
        <v>43756</v>
      </c>
      <c r="AV47" s="103">
        <v>41</v>
      </c>
      <c r="AW47" s="103">
        <v>35</v>
      </c>
      <c r="AX47" s="103">
        <v>15</v>
      </c>
      <c r="AY47" s="103">
        <v>248</v>
      </c>
      <c r="AZ47" s="103">
        <v>3</v>
      </c>
      <c r="BA47" s="103">
        <v>174</v>
      </c>
      <c r="BB47" s="103">
        <v>422</v>
      </c>
      <c r="BC47" s="113">
        <v>43255</v>
      </c>
      <c r="BD47" s="103">
        <v>27</v>
      </c>
      <c r="BE47" s="103">
        <v>27</v>
      </c>
      <c r="BF47" s="103">
        <v>0</v>
      </c>
      <c r="BG47" s="103">
        <v>172</v>
      </c>
      <c r="BH47" s="103">
        <v>2</v>
      </c>
      <c r="BI47" s="103">
        <v>86</v>
      </c>
      <c r="BJ47" s="103">
        <v>258</v>
      </c>
      <c r="BK47" s="113">
        <v>42831</v>
      </c>
      <c r="BL47" s="103">
        <v>9</v>
      </c>
      <c r="BM47" s="103">
        <v>9</v>
      </c>
      <c r="BN47" s="103">
        <v>0</v>
      </c>
      <c r="BO47" s="103">
        <v>40</v>
      </c>
      <c r="BP47" s="103">
        <v>1</v>
      </c>
      <c r="BQ47" s="103">
        <v>0</v>
      </c>
      <c r="BR47" s="103">
        <v>40</v>
      </c>
      <c r="BS47" s="103">
        <v>303.667</v>
      </c>
      <c r="BT47" s="103">
        <v>0</v>
      </c>
      <c r="BU47" s="114"/>
      <c r="BV47" s="103">
        <v>2</v>
      </c>
      <c r="BW47" s="115"/>
      <c r="BX47" s="123">
        <v>952.9400000000001</v>
      </c>
      <c r="BY47" s="183">
        <v>152.94</v>
      </c>
      <c r="BZ47" s="121">
        <v>13</v>
      </c>
      <c r="CA47" s="313">
        <v>45.349</v>
      </c>
      <c r="CB47" s="314">
        <v>50.575</v>
      </c>
      <c r="CC47" s="125">
        <v>0</v>
      </c>
    </row>
    <row r="48" ht="20.15" customHeight="1">
      <c r="A48" t="s" s="62">
        <v>85</v>
      </c>
      <c r="B48" t="s" s="100">
        <v>230</v>
      </c>
      <c r="C48" t="s" s="64">
        <v>87</v>
      </c>
      <c r="D48" t="s" s="65">
        <v>231</v>
      </c>
      <c r="E48" t="s" s="66">
        <v>232</v>
      </c>
      <c r="F48" s="67">
        <v>23834</v>
      </c>
      <c r="G48" s="68">
        <v>1</v>
      </c>
      <c r="H48" s="68">
        <v>1</v>
      </c>
      <c r="I48" s="68">
        <v>1</v>
      </c>
      <c r="J48" s="101">
        <v>3</v>
      </c>
      <c r="K48" s="102">
        <v>3</v>
      </c>
      <c r="L48" s="103">
        <v>1</v>
      </c>
      <c r="M48" s="103">
        <v>3</v>
      </c>
      <c r="N48" s="104">
        <v>4</v>
      </c>
      <c r="O48" s="73">
        <v>43521</v>
      </c>
      <c r="P48" s="105">
        <v>44182</v>
      </c>
      <c r="Q48" s="67">
        <v>4</v>
      </c>
      <c r="R48" s="73">
        <v>44285</v>
      </c>
      <c r="S48" t="s" s="74">
        <v>188</v>
      </c>
      <c r="T48" t="s" s="75">
        <v>233</v>
      </c>
      <c r="U48" s="76">
        <v>196</v>
      </c>
      <c r="V48" s="67">
        <v>181</v>
      </c>
      <c r="W48" s="77">
        <f>V48/U48</f>
        <v>0.923469387755102</v>
      </c>
      <c r="X48" s="67">
        <v>157.173913043478</v>
      </c>
      <c r="Y48" s="77">
        <f>X48/U48</f>
        <v>0.801907719609582</v>
      </c>
      <c r="Z48" s="78">
        <f>V48/X48</f>
        <v>1.15159059474412</v>
      </c>
      <c r="AA48" t="s" s="79">
        <v>92</v>
      </c>
      <c r="AB48" s="106">
        <v>3.0457</v>
      </c>
      <c r="AC48" s="141">
        <v>0.3141</v>
      </c>
      <c r="AD48" s="108">
        <v>1.05913</v>
      </c>
      <c r="AE48" s="109">
        <v>1.67247</v>
      </c>
      <c r="AF48" s="109">
        <v>1.37323</v>
      </c>
      <c r="AG48" s="109">
        <v>0.14457</v>
      </c>
      <c r="AH48" s="109">
        <v>3.40688</v>
      </c>
      <c r="AI48" s="109">
        <v>0.44397</v>
      </c>
      <c r="AJ48" s="109">
        <v>0.8275400000000001</v>
      </c>
      <c r="AK48" s="109">
        <v>2.13536</v>
      </c>
      <c r="AL48" s="109">
        <v>2.87175</v>
      </c>
      <c r="AM48" s="109">
        <v>0.29069</v>
      </c>
      <c r="AN48" s="109">
        <v>0.9531500000000001</v>
      </c>
      <c r="AO48" s="110">
        <v>1.61085</v>
      </c>
      <c r="AP48" s="145">
        <v>13</v>
      </c>
      <c r="AQ48" s="76">
        <v>1</v>
      </c>
      <c r="AR48" s="87">
        <v>75050</v>
      </c>
      <c r="AS48" s="88">
        <f>AR48/U48</f>
        <v>382.908163265306</v>
      </c>
      <c r="AT48" s="89">
        <v>0</v>
      </c>
      <c r="AU48" s="112">
        <v>43521</v>
      </c>
      <c r="AV48" s="103">
        <v>29</v>
      </c>
      <c r="AW48" s="103">
        <v>22</v>
      </c>
      <c r="AX48" s="103">
        <v>14</v>
      </c>
      <c r="AY48" s="103">
        <v>156</v>
      </c>
      <c r="AZ48" s="103">
        <v>2</v>
      </c>
      <c r="BA48" s="103">
        <v>78</v>
      </c>
      <c r="BB48" s="103">
        <v>234</v>
      </c>
      <c r="BC48" s="113">
        <v>43048</v>
      </c>
      <c r="BD48" s="103">
        <v>12</v>
      </c>
      <c r="BE48" s="103">
        <v>8</v>
      </c>
      <c r="BF48" s="103">
        <v>3</v>
      </c>
      <c r="BG48" s="103">
        <v>72</v>
      </c>
      <c r="BH48" s="103">
        <v>1</v>
      </c>
      <c r="BI48" s="103">
        <v>0</v>
      </c>
      <c r="BJ48" s="103">
        <v>72</v>
      </c>
      <c r="BK48" s="113">
        <v>42688</v>
      </c>
      <c r="BL48" s="103">
        <v>22</v>
      </c>
      <c r="BM48" s="103">
        <v>22</v>
      </c>
      <c r="BN48" s="103">
        <v>0</v>
      </c>
      <c r="BO48" s="103">
        <v>156</v>
      </c>
      <c r="BP48" s="103">
        <v>2</v>
      </c>
      <c r="BQ48" s="103">
        <v>78</v>
      </c>
      <c r="BR48" s="103">
        <v>234</v>
      </c>
      <c r="BS48" s="103">
        <v>180</v>
      </c>
      <c r="BT48" s="103">
        <v>0</v>
      </c>
      <c r="BU48" s="114"/>
      <c r="BV48" s="103">
        <v>1</v>
      </c>
      <c r="BW48" s="115"/>
      <c r="BX48" s="116"/>
      <c r="BY48" s="124"/>
      <c r="BZ48" s="191">
        <v>24</v>
      </c>
      <c r="CA48" s="332"/>
      <c r="CB48" s="333"/>
      <c r="CC48" s="125">
        <v>0</v>
      </c>
    </row>
    <row r="49" ht="20.15" customHeight="1">
      <c r="A49" t="s" s="62">
        <v>85</v>
      </c>
      <c r="B49" t="s" s="100">
        <v>234</v>
      </c>
      <c r="C49" t="s" s="64">
        <v>87</v>
      </c>
      <c r="D49" t="s" s="65">
        <v>118</v>
      </c>
      <c r="E49" t="s" s="66">
        <v>119</v>
      </c>
      <c r="F49" s="67">
        <v>23860</v>
      </c>
      <c r="G49" s="68">
        <v>1</v>
      </c>
      <c r="H49" s="68">
        <v>1</v>
      </c>
      <c r="I49" s="68">
        <v>1</v>
      </c>
      <c r="J49" s="187">
        <v>4</v>
      </c>
      <c r="K49" s="207">
        <v>4</v>
      </c>
      <c r="L49" s="135">
        <v>1</v>
      </c>
      <c r="M49" s="135">
        <v>4</v>
      </c>
      <c r="N49" s="208">
        <v>5</v>
      </c>
      <c r="O49" s="334">
        <v>43321</v>
      </c>
      <c r="P49" s="73">
        <v>44265</v>
      </c>
      <c r="Q49" s="67">
        <v>3</v>
      </c>
      <c r="R49" s="73">
        <v>44216</v>
      </c>
      <c r="S49" t="s" s="74">
        <v>90</v>
      </c>
      <c r="T49" t="s" s="75">
        <v>233</v>
      </c>
      <c r="U49" s="76">
        <v>130</v>
      </c>
      <c r="V49" s="67">
        <v>112.6</v>
      </c>
      <c r="W49" s="77">
        <f>V49/U49</f>
        <v>0.8661538461538461</v>
      </c>
      <c r="X49" s="67">
        <v>92.7717391304348</v>
      </c>
      <c r="Y49" s="77">
        <f>X49/U49</f>
        <v>0.713628762541806</v>
      </c>
      <c r="Z49" s="78">
        <f>V49/X49</f>
        <v>1.21373169302871</v>
      </c>
      <c r="AA49" t="s" s="79">
        <v>92</v>
      </c>
      <c r="AB49" s="196">
        <v>2.70837</v>
      </c>
      <c r="AC49" s="141">
        <v>0.3675</v>
      </c>
      <c r="AD49" s="142">
        <v>0.91813</v>
      </c>
      <c r="AE49" s="143">
        <v>1.42274</v>
      </c>
      <c r="AF49" s="143">
        <v>1.28563</v>
      </c>
      <c r="AG49" s="143">
        <v>0.18975</v>
      </c>
      <c r="AH49" s="143">
        <v>3.5621</v>
      </c>
      <c r="AI49" s="143">
        <v>0.56041</v>
      </c>
      <c r="AJ49" s="143">
        <v>0.85128</v>
      </c>
      <c r="AK49" s="143">
        <v>2.15041</v>
      </c>
      <c r="AL49" s="143">
        <v>2.44242</v>
      </c>
      <c r="AM49" s="143">
        <v>0.26944</v>
      </c>
      <c r="AN49" s="143">
        <v>0.80323</v>
      </c>
      <c r="AO49" s="144">
        <v>1.36073</v>
      </c>
      <c r="AP49" s="145">
        <v>18</v>
      </c>
      <c r="AQ49" s="86">
        <v>3</v>
      </c>
      <c r="AR49" s="88">
        <v>56047</v>
      </c>
      <c r="AS49" s="88">
        <f>AR49/U49</f>
        <v>431.130769230769</v>
      </c>
      <c r="AT49" s="86">
        <v>1</v>
      </c>
      <c r="AU49" s="147">
        <v>43321</v>
      </c>
      <c r="AV49" s="135">
        <v>18</v>
      </c>
      <c r="AW49" s="135">
        <v>8</v>
      </c>
      <c r="AX49" s="135">
        <v>10</v>
      </c>
      <c r="AY49" s="135">
        <v>162</v>
      </c>
      <c r="AZ49" s="135">
        <v>1</v>
      </c>
      <c r="BA49" s="135">
        <v>0</v>
      </c>
      <c r="BB49" s="135">
        <v>162</v>
      </c>
      <c r="BC49" s="148">
        <v>42887</v>
      </c>
      <c r="BD49" s="135">
        <v>5</v>
      </c>
      <c r="BE49" s="135">
        <v>5</v>
      </c>
      <c r="BF49" s="135">
        <v>0</v>
      </c>
      <c r="BG49" s="135">
        <v>20</v>
      </c>
      <c r="BH49" s="135">
        <v>1</v>
      </c>
      <c r="BI49" s="135">
        <v>0</v>
      </c>
      <c r="BJ49" s="135">
        <v>20</v>
      </c>
      <c r="BK49" s="148">
        <v>42529</v>
      </c>
      <c r="BL49" s="135">
        <v>17</v>
      </c>
      <c r="BM49" s="135">
        <v>17</v>
      </c>
      <c r="BN49" s="135">
        <v>0</v>
      </c>
      <c r="BO49" s="135">
        <v>124</v>
      </c>
      <c r="BP49" s="135">
        <v>2</v>
      </c>
      <c r="BQ49" s="135">
        <v>62</v>
      </c>
      <c r="BR49" s="135">
        <v>186</v>
      </c>
      <c r="BS49" s="135">
        <v>118.667</v>
      </c>
      <c r="BT49" s="135">
        <v>0</v>
      </c>
      <c r="BU49" s="149"/>
      <c r="BV49" s="135">
        <v>4</v>
      </c>
      <c r="BW49" s="270"/>
      <c r="BX49" s="320">
        <v>717.74</v>
      </c>
      <c r="BY49" s="183">
        <v>129.03</v>
      </c>
      <c r="BZ49" s="121">
        <v>16</v>
      </c>
      <c r="CA49" s="189">
        <v>84.92100000000001</v>
      </c>
      <c r="CB49" s="167">
        <v>56.818</v>
      </c>
      <c r="CC49" s="121">
        <v>1</v>
      </c>
    </row>
    <row r="50" ht="20.15" customHeight="1">
      <c r="A50" t="s" s="62">
        <v>85</v>
      </c>
      <c r="B50" t="s" s="100">
        <v>235</v>
      </c>
      <c r="C50" t="s" s="64">
        <v>87</v>
      </c>
      <c r="D50" t="s" s="65">
        <v>143</v>
      </c>
      <c r="E50" t="s" s="66">
        <v>177</v>
      </c>
      <c r="F50" s="67">
        <v>23226</v>
      </c>
      <c r="G50" s="68">
        <v>1</v>
      </c>
      <c r="H50" s="68">
        <v>1</v>
      </c>
      <c r="I50" s="68">
        <v>1</v>
      </c>
      <c r="J50" s="187">
        <v>4</v>
      </c>
      <c r="K50" s="170">
        <v>4</v>
      </c>
      <c r="L50" s="171">
        <v>1</v>
      </c>
      <c r="M50" s="171">
        <v>4</v>
      </c>
      <c r="N50" s="172">
        <v>5</v>
      </c>
      <c r="O50" s="73">
        <v>43720</v>
      </c>
      <c r="P50" s="73">
        <v>44098</v>
      </c>
      <c r="Q50" s="67">
        <v>2</v>
      </c>
      <c r="R50" s="105">
        <v>44196</v>
      </c>
      <c r="S50" t="s" s="74">
        <v>90</v>
      </c>
      <c r="T50" t="s" s="75">
        <v>233</v>
      </c>
      <c r="U50" s="76">
        <v>125</v>
      </c>
      <c r="V50" s="67">
        <v>116.8</v>
      </c>
      <c r="W50" s="77">
        <f>V50/U50</f>
        <v>0.9344</v>
      </c>
      <c r="X50" s="67">
        <v>93.4782608695652</v>
      </c>
      <c r="Y50" s="77">
        <f>X50/U50</f>
        <v>0.747826086956522</v>
      </c>
      <c r="Z50" s="78">
        <f>V50/X50</f>
        <v>1.24948837209302</v>
      </c>
      <c r="AA50" t="s" s="79">
        <v>92</v>
      </c>
      <c r="AB50" s="196">
        <v>2.93316</v>
      </c>
      <c r="AC50" s="141">
        <v>0.22515</v>
      </c>
      <c r="AD50" s="176">
        <v>1.08636</v>
      </c>
      <c r="AE50" s="177">
        <v>1.62165</v>
      </c>
      <c r="AF50" s="177">
        <v>1.31151</v>
      </c>
      <c r="AG50" s="177">
        <v>0.1537</v>
      </c>
      <c r="AH50" s="177">
        <v>3.41225</v>
      </c>
      <c r="AI50" s="177">
        <v>0.48584</v>
      </c>
      <c r="AJ50" s="177">
        <v>0.84643</v>
      </c>
      <c r="AK50" s="177">
        <v>2.07998</v>
      </c>
      <c r="AL50" s="177">
        <v>2.76129</v>
      </c>
      <c r="AM50" s="177">
        <v>0.19042</v>
      </c>
      <c r="AN50" s="177">
        <v>0.95585</v>
      </c>
      <c r="AO50" s="178">
        <v>1.60348</v>
      </c>
      <c r="AP50" s="145">
        <v>12</v>
      </c>
      <c r="AQ50" s="76">
        <v>0</v>
      </c>
      <c r="AR50" s="184">
        <v>0</v>
      </c>
      <c r="AS50" s="88">
        <f>AR50/U50</f>
        <v>0</v>
      </c>
      <c r="AT50" s="89">
        <v>0</v>
      </c>
      <c r="AU50" s="179">
        <v>43720</v>
      </c>
      <c r="AV50" s="171">
        <v>26</v>
      </c>
      <c r="AW50" s="171">
        <v>21</v>
      </c>
      <c r="AX50" s="171">
        <v>6</v>
      </c>
      <c r="AY50" s="171">
        <v>136</v>
      </c>
      <c r="AZ50" s="171">
        <v>1</v>
      </c>
      <c r="BA50" s="171">
        <v>0</v>
      </c>
      <c r="BB50" s="171">
        <v>136</v>
      </c>
      <c r="BC50" s="180">
        <v>43328</v>
      </c>
      <c r="BD50" s="171">
        <v>21</v>
      </c>
      <c r="BE50" s="171">
        <v>20</v>
      </c>
      <c r="BF50" s="171">
        <v>0</v>
      </c>
      <c r="BG50" s="171">
        <v>120</v>
      </c>
      <c r="BH50" s="171">
        <v>1</v>
      </c>
      <c r="BI50" s="171">
        <v>0</v>
      </c>
      <c r="BJ50" s="171">
        <v>120</v>
      </c>
      <c r="BK50" s="180">
        <v>42929</v>
      </c>
      <c r="BL50" s="171">
        <v>6</v>
      </c>
      <c r="BM50" s="171">
        <v>6</v>
      </c>
      <c r="BN50" s="171">
        <v>0</v>
      </c>
      <c r="BO50" s="171">
        <v>24</v>
      </c>
      <c r="BP50" s="171">
        <v>1</v>
      </c>
      <c r="BQ50" s="171">
        <v>0</v>
      </c>
      <c r="BR50" s="171">
        <v>24</v>
      </c>
      <c r="BS50" s="171">
        <v>112</v>
      </c>
      <c r="BT50" s="171">
        <v>0</v>
      </c>
      <c r="BU50" s="181"/>
      <c r="BV50" s="171">
        <v>0</v>
      </c>
      <c r="BW50" s="93"/>
      <c r="BX50" s="123">
        <v>910.5700000000001</v>
      </c>
      <c r="BY50" s="183">
        <v>186.99</v>
      </c>
      <c r="BZ50" s="191">
        <v>23</v>
      </c>
      <c r="CA50" s="150">
        <v>90.083</v>
      </c>
      <c r="CB50" s="120">
        <v>50</v>
      </c>
      <c r="CC50" s="121">
        <v>1</v>
      </c>
    </row>
    <row r="51" ht="20.15" customHeight="1">
      <c r="A51" t="s" s="62">
        <v>85</v>
      </c>
      <c r="B51" t="s" s="100">
        <v>236</v>
      </c>
      <c r="C51" t="s" s="64">
        <v>87</v>
      </c>
      <c r="D51" t="s" s="65">
        <v>143</v>
      </c>
      <c r="E51" t="s" s="66">
        <v>177</v>
      </c>
      <c r="F51" s="67">
        <v>23226</v>
      </c>
      <c r="G51" s="68">
        <v>1</v>
      </c>
      <c r="H51" s="69">
        <v>2</v>
      </c>
      <c r="I51" s="68">
        <v>1</v>
      </c>
      <c r="J51" s="187">
        <v>4</v>
      </c>
      <c r="K51" s="102">
        <v>4</v>
      </c>
      <c r="L51" s="103">
        <v>2</v>
      </c>
      <c r="M51" s="103">
        <v>3</v>
      </c>
      <c r="N51" s="104">
        <v>5</v>
      </c>
      <c r="O51" s="73">
        <v>43846</v>
      </c>
      <c r="P51" s="73">
        <v>44364</v>
      </c>
      <c r="Q51" s="67">
        <v>7</v>
      </c>
      <c r="R51" s="73">
        <v>44364</v>
      </c>
      <c r="S51" t="s" s="74">
        <v>188</v>
      </c>
      <c r="T51" t="s" s="75">
        <v>233</v>
      </c>
      <c r="U51" s="76">
        <v>225</v>
      </c>
      <c r="V51" s="67">
        <v>193.6</v>
      </c>
      <c r="W51" s="77">
        <f>V51/U51</f>
        <v>0.860444444444444</v>
      </c>
      <c r="X51" s="67">
        <v>155.978260869565</v>
      </c>
      <c r="Y51" s="77">
        <f>X51/U51</f>
        <v>0.693236714975844</v>
      </c>
      <c r="Z51" s="78">
        <f>V51/X51</f>
        <v>1.24119860627178</v>
      </c>
      <c r="AA51" t="s" s="79">
        <v>92</v>
      </c>
      <c r="AB51" s="106">
        <v>3.06802</v>
      </c>
      <c r="AC51" s="141">
        <v>0.33848</v>
      </c>
      <c r="AD51" s="108">
        <v>0.9366100000000001</v>
      </c>
      <c r="AE51" s="109">
        <v>1.79293</v>
      </c>
      <c r="AF51" s="109">
        <v>1.27509</v>
      </c>
      <c r="AG51" s="109">
        <v>0.14675</v>
      </c>
      <c r="AH51" s="109">
        <v>3.34759</v>
      </c>
      <c r="AI51" s="109">
        <v>0.41725</v>
      </c>
      <c r="AJ51" s="109">
        <v>0.80402</v>
      </c>
      <c r="AK51" s="109">
        <v>2.12632</v>
      </c>
      <c r="AL51" s="109">
        <v>2.94403</v>
      </c>
      <c r="AM51" s="109">
        <v>0.33331</v>
      </c>
      <c r="AN51" s="109">
        <v>0.86755</v>
      </c>
      <c r="AO51" s="110">
        <v>1.73422</v>
      </c>
      <c r="AP51" s="145">
        <v>13</v>
      </c>
      <c r="AQ51" s="76">
        <v>1</v>
      </c>
      <c r="AR51" s="88">
        <v>40989</v>
      </c>
      <c r="AS51" s="88">
        <f>AR51/U51</f>
        <v>182.173333333333</v>
      </c>
      <c r="AT51" s="89">
        <v>0</v>
      </c>
      <c r="AU51" s="112">
        <v>43846</v>
      </c>
      <c r="AV51" s="103">
        <v>28</v>
      </c>
      <c r="AW51" s="103">
        <v>12</v>
      </c>
      <c r="AX51" s="103">
        <v>16</v>
      </c>
      <c r="AY51" s="103">
        <v>148</v>
      </c>
      <c r="AZ51" s="103">
        <v>1</v>
      </c>
      <c r="BA51" s="103">
        <v>0</v>
      </c>
      <c r="BB51" s="103">
        <v>148</v>
      </c>
      <c r="BC51" s="113">
        <v>43398</v>
      </c>
      <c r="BD51" s="103">
        <v>20</v>
      </c>
      <c r="BE51" s="103">
        <v>19</v>
      </c>
      <c r="BF51" s="103">
        <v>0</v>
      </c>
      <c r="BG51" s="103">
        <v>150</v>
      </c>
      <c r="BH51" s="103">
        <v>1</v>
      </c>
      <c r="BI51" s="103">
        <v>0</v>
      </c>
      <c r="BJ51" s="103">
        <v>150</v>
      </c>
      <c r="BK51" s="113">
        <v>43012</v>
      </c>
      <c r="BL51" s="103">
        <v>5</v>
      </c>
      <c r="BM51" s="103">
        <v>5</v>
      </c>
      <c r="BN51" s="103">
        <v>0</v>
      </c>
      <c r="BO51" s="103">
        <v>20</v>
      </c>
      <c r="BP51" s="103">
        <v>1</v>
      </c>
      <c r="BQ51" s="103">
        <v>0</v>
      </c>
      <c r="BR51" s="103">
        <v>20</v>
      </c>
      <c r="BS51" s="103">
        <v>127.333</v>
      </c>
      <c r="BT51" s="103">
        <v>0</v>
      </c>
      <c r="BU51" s="114"/>
      <c r="BV51" s="103">
        <v>1</v>
      </c>
      <c r="BW51" s="115"/>
      <c r="BX51" s="182">
        <v>1120.22</v>
      </c>
      <c r="BY51" s="183">
        <v>202.19</v>
      </c>
      <c r="BZ51" s="191">
        <v>37</v>
      </c>
      <c r="CA51" s="189">
        <v>82.011</v>
      </c>
      <c r="CB51" s="167">
        <v>56.966</v>
      </c>
      <c r="CC51" s="125">
        <v>0</v>
      </c>
    </row>
    <row r="52" ht="20.15" customHeight="1">
      <c r="A52" t="s" s="62">
        <v>85</v>
      </c>
      <c r="B52" t="s" s="100">
        <v>237</v>
      </c>
      <c r="C52" t="s" s="64">
        <v>87</v>
      </c>
      <c r="D52" t="s" s="65">
        <v>238</v>
      </c>
      <c r="E52" t="s" s="66">
        <v>239</v>
      </c>
      <c r="F52" s="67">
        <v>22482</v>
      </c>
      <c r="G52" s="68">
        <v>1</v>
      </c>
      <c r="H52" s="68">
        <v>1</v>
      </c>
      <c r="I52" s="69">
        <v>2</v>
      </c>
      <c r="J52" s="101">
        <v>3</v>
      </c>
      <c r="K52" s="192">
        <v>3</v>
      </c>
      <c r="L52" s="193">
        <v>1</v>
      </c>
      <c r="M52" s="193">
        <v>4</v>
      </c>
      <c r="N52" s="194">
        <v>3</v>
      </c>
      <c r="O52" s="73">
        <v>43490</v>
      </c>
      <c r="P52" s="67">
        <v>0</v>
      </c>
      <c r="Q52" s="67">
        <v>1</v>
      </c>
      <c r="R52" s="73">
        <v>44216</v>
      </c>
      <c r="S52" t="s" s="74">
        <v>90</v>
      </c>
      <c r="T52" t="s" s="75">
        <v>240</v>
      </c>
      <c r="U52" s="76">
        <v>120</v>
      </c>
      <c r="V52" s="67">
        <v>66.5</v>
      </c>
      <c r="W52" s="77">
        <f>V52/U52</f>
        <v>0.554166666666667</v>
      </c>
      <c r="X52" s="67">
        <v>79.45652173913039</v>
      </c>
      <c r="Y52" s="77">
        <f>X52/U52</f>
        <v>0.66213768115942</v>
      </c>
      <c r="Z52" s="78">
        <f>V52/X52</f>
        <v>0.8369357045143641</v>
      </c>
      <c r="AA52" t="s" s="79">
        <v>92</v>
      </c>
      <c r="AB52" s="122">
        <v>3.26169</v>
      </c>
      <c r="AC52" s="141">
        <v>0.33286</v>
      </c>
      <c r="AD52" s="197">
        <v>1.15611</v>
      </c>
      <c r="AE52" s="198">
        <v>1.77272</v>
      </c>
      <c r="AF52" s="198">
        <v>1.48897</v>
      </c>
      <c r="AG52" s="198">
        <v>0.00505</v>
      </c>
      <c r="AH52" s="198">
        <v>3.40437</v>
      </c>
      <c r="AI52" s="198">
        <v>0.65725</v>
      </c>
      <c r="AJ52" s="198">
        <v>0.78713</v>
      </c>
      <c r="AK52" s="198">
        <v>1.95999</v>
      </c>
      <c r="AL52" s="198">
        <v>3.07768</v>
      </c>
      <c r="AM52" s="198">
        <v>0.20809</v>
      </c>
      <c r="AN52" s="198">
        <v>1.09386</v>
      </c>
      <c r="AO52" s="199">
        <v>1.86018</v>
      </c>
      <c r="AP52" s="308">
        <v>0</v>
      </c>
      <c r="AQ52" s="76">
        <v>1</v>
      </c>
      <c r="AR52" s="88">
        <v>19689</v>
      </c>
      <c r="AS52" s="88">
        <f>AR52/U52</f>
        <v>164.075</v>
      </c>
      <c r="AT52" s="89">
        <v>0</v>
      </c>
      <c r="AU52" s="200">
        <v>43490</v>
      </c>
      <c r="AV52" s="193">
        <v>7</v>
      </c>
      <c r="AW52" s="193">
        <v>7</v>
      </c>
      <c r="AX52" s="193">
        <v>0</v>
      </c>
      <c r="AY52" s="193">
        <v>115</v>
      </c>
      <c r="AZ52" s="193">
        <v>1</v>
      </c>
      <c r="BA52" s="193">
        <v>0</v>
      </c>
      <c r="BB52" s="193">
        <v>115</v>
      </c>
      <c r="BC52" s="201">
        <v>43020</v>
      </c>
      <c r="BD52" s="193">
        <v>8</v>
      </c>
      <c r="BE52" s="193">
        <v>7</v>
      </c>
      <c r="BF52" s="193">
        <v>0</v>
      </c>
      <c r="BG52" s="193">
        <v>32</v>
      </c>
      <c r="BH52" s="193">
        <v>1</v>
      </c>
      <c r="BI52" s="193">
        <v>0</v>
      </c>
      <c r="BJ52" s="193">
        <v>32</v>
      </c>
      <c r="BK52" s="201">
        <v>42628</v>
      </c>
      <c r="BL52" s="193">
        <v>8</v>
      </c>
      <c r="BM52" s="193">
        <v>8</v>
      </c>
      <c r="BN52" s="193">
        <v>0</v>
      </c>
      <c r="BO52" s="193">
        <v>32</v>
      </c>
      <c r="BP52" s="193">
        <v>1</v>
      </c>
      <c r="BQ52" s="193">
        <v>0</v>
      </c>
      <c r="BR52" s="193">
        <v>32</v>
      </c>
      <c r="BS52" s="193">
        <v>73.5</v>
      </c>
      <c r="BT52" s="193">
        <v>0</v>
      </c>
      <c r="BU52" s="202"/>
      <c r="BV52" s="193">
        <v>1</v>
      </c>
      <c r="BW52" s="93"/>
      <c r="BX52" s="116">
        <v>684.9299999999999</v>
      </c>
      <c r="BY52" s="183">
        <v>136.99</v>
      </c>
      <c r="BZ52" s="121">
        <v>10</v>
      </c>
      <c r="CA52" s="189">
        <v>89.041</v>
      </c>
      <c r="CB52" s="190">
        <v>86.301</v>
      </c>
      <c r="CC52" s="125">
        <v>0</v>
      </c>
    </row>
    <row r="53" ht="34.9" customHeight="1">
      <c r="A53" t="s" s="62">
        <v>85</v>
      </c>
      <c r="B53" t="s" s="100">
        <v>241</v>
      </c>
      <c r="C53" t="s" s="64">
        <v>87</v>
      </c>
      <c r="D53" t="s" s="65">
        <v>181</v>
      </c>
      <c r="E53" t="s" s="66">
        <v>182</v>
      </c>
      <c r="F53" s="67">
        <v>23323</v>
      </c>
      <c r="G53" s="68">
        <v>1</v>
      </c>
      <c r="H53" s="68">
        <v>1</v>
      </c>
      <c r="I53" s="69">
        <v>2</v>
      </c>
      <c r="J53" s="101">
        <v>3</v>
      </c>
      <c r="K53" s="102">
        <v>3</v>
      </c>
      <c r="L53" s="103">
        <v>1</v>
      </c>
      <c r="M53" s="103">
        <v>3</v>
      </c>
      <c r="N53" s="104">
        <v>3</v>
      </c>
      <c r="O53" s="73">
        <v>43571</v>
      </c>
      <c r="P53" s="67">
        <v>0</v>
      </c>
      <c r="Q53" s="67">
        <v>0</v>
      </c>
      <c r="R53" t="s" s="74">
        <v>128</v>
      </c>
      <c r="S53" t="s" s="74">
        <v>99</v>
      </c>
      <c r="T53" t="s" s="75">
        <v>242</v>
      </c>
      <c r="U53" s="76">
        <v>120</v>
      </c>
      <c r="V53" s="67">
        <v>95.40000000000001</v>
      </c>
      <c r="W53" s="77">
        <f>V53/U53</f>
        <v>0.795</v>
      </c>
      <c r="X53" s="67">
        <v>114.293478260870</v>
      </c>
      <c r="Y53" s="77">
        <f>X53/U53</f>
        <v>0.952445652173917</v>
      </c>
      <c r="Z53" s="78">
        <f>V53/X53</f>
        <v>0.834693295292436</v>
      </c>
      <c r="AA53" t="s" s="79">
        <v>92</v>
      </c>
      <c r="AB53" s="196">
        <v>2.2382</v>
      </c>
      <c r="AC53" s="141">
        <v>0.15261</v>
      </c>
      <c r="AD53" s="108">
        <v>0.85654</v>
      </c>
      <c r="AE53" s="109">
        <v>1.22905</v>
      </c>
      <c r="AF53" s="109">
        <v>1.00914</v>
      </c>
      <c r="AG53" s="109">
        <v>0.03163</v>
      </c>
      <c r="AH53" s="109">
        <v>3.12136</v>
      </c>
      <c r="AI53" s="109">
        <v>0.42249</v>
      </c>
      <c r="AJ53" s="109">
        <v>0.76098</v>
      </c>
      <c r="AK53" s="109">
        <v>1.93789</v>
      </c>
      <c r="AL53" s="109">
        <v>2.30341</v>
      </c>
      <c r="AM53" s="109">
        <v>0.14841</v>
      </c>
      <c r="AN53" s="109">
        <v>0.83826</v>
      </c>
      <c r="AO53" s="110">
        <v>1.30439</v>
      </c>
      <c r="AP53" s="145">
        <v>11</v>
      </c>
      <c r="AQ53" s="86">
        <v>3</v>
      </c>
      <c r="AR53" s="88">
        <v>4875</v>
      </c>
      <c r="AS53" s="88">
        <f>AR53/U53</f>
        <v>40.625</v>
      </c>
      <c r="AT53" s="89">
        <v>0</v>
      </c>
      <c r="AU53" s="112">
        <v>43571</v>
      </c>
      <c r="AV53" s="103">
        <v>17</v>
      </c>
      <c r="AW53" s="103">
        <v>17</v>
      </c>
      <c r="AX53" s="103">
        <v>8</v>
      </c>
      <c r="AY53" s="103">
        <v>88</v>
      </c>
      <c r="AZ53" s="103">
        <v>1</v>
      </c>
      <c r="BA53" s="103">
        <v>0</v>
      </c>
      <c r="BB53" s="103">
        <v>88</v>
      </c>
      <c r="BC53" s="113">
        <v>42943</v>
      </c>
      <c r="BD53" s="103">
        <v>19</v>
      </c>
      <c r="BE53" s="103">
        <v>16</v>
      </c>
      <c r="BF53" s="103">
        <v>2</v>
      </c>
      <c r="BG53" s="103">
        <v>108</v>
      </c>
      <c r="BH53" s="103">
        <v>1</v>
      </c>
      <c r="BI53" s="103">
        <v>0</v>
      </c>
      <c r="BJ53" s="103">
        <v>108</v>
      </c>
      <c r="BK53" s="113">
        <v>42548</v>
      </c>
      <c r="BL53" s="103">
        <v>22</v>
      </c>
      <c r="BM53" s="103">
        <v>22</v>
      </c>
      <c r="BN53" s="103">
        <v>0</v>
      </c>
      <c r="BO53" s="103">
        <v>148</v>
      </c>
      <c r="BP53" s="103">
        <v>1</v>
      </c>
      <c r="BQ53" s="103">
        <v>0</v>
      </c>
      <c r="BR53" s="103">
        <v>148</v>
      </c>
      <c r="BS53" s="103">
        <v>104.667</v>
      </c>
      <c r="BT53" s="103">
        <v>0</v>
      </c>
      <c r="BU53" s="114"/>
      <c r="BV53" s="103">
        <v>3</v>
      </c>
      <c r="BW53" s="115"/>
      <c r="BX53" s="116">
        <v>416.67</v>
      </c>
      <c r="BY53" s="124">
        <v>62.5</v>
      </c>
      <c r="BZ53" s="125">
        <v>6</v>
      </c>
      <c r="CA53" s="166">
        <v>67.01000000000001</v>
      </c>
      <c r="CB53" s="314">
        <v>28.261</v>
      </c>
      <c r="CC53" s="125">
        <v>0</v>
      </c>
    </row>
    <row r="54" ht="20.15" customHeight="1">
      <c r="A54" t="s" s="62">
        <v>85</v>
      </c>
      <c r="B54" t="s" s="100">
        <v>243</v>
      </c>
      <c r="C54" t="s" s="64">
        <v>87</v>
      </c>
      <c r="D54" t="s" s="65">
        <v>244</v>
      </c>
      <c r="E54" t="s" s="66">
        <v>245</v>
      </c>
      <c r="F54" s="67">
        <v>23002</v>
      </c>
      <c r="G54" s="68">
        <v>1</v>
      </c>
      <c r="H54" s="69">
        <v>2</v>
      </c>
      <c r="I54" s="68">
        <v>1</v>
      </c>
      <c r="J54" s="187">
        <v>4</v>
      </c>
      <c r="K54" s="102">
        <v>4</v>
      </c>
      <c r="L54" s="103">
        <v>2</v>
      </c>
      <c r="M54" s="103">
        <v>4</v>
      </c>
      <c r="N54" s="104">
        <v>4</v>
      </c>
      <c r="O54" s="73">
        <v>43560</v>
      </c>
      <c r="P54" s="67">
        <v>0</v>
      </c>
      <c r="Q54" s="67">
        <v>1</v>
      </c>
      <c r="R54" s="105">
        <v>44182</v>
      </c>
      <c r="S54" t="s" s="74">
        <v>188</v>
      </c>
      <c r="T54" s="335"/>
      <c r="U54" s="76">
        <v>100</v>
      </c>
      <c r="V54" s="67">
        <v>72.40000000000001</v>
      </c>
      <c r="W54" s="77">
        <f>V54/U54</f>
        <v>0.724</v>
      </c>
      <c r="X54" s="67">
        <v>92.85869565217391</v>
      </c>
      <c r="Y54" s="77">
        <f>X54/U54</f>
        <v>0.9285869565217389</v>
      </c>
      <c r="Z54" s="78">
        <f>V54/X54</f>
        <v>0.7796792695774321</v>
      </c>
      <c r="AA54" t="s" s="79">
        <v>92</v>
      </c>
      <c r="AB54" s="106">
        <v>3.0191</v>
      </c>
      <c r="AC54" s="107">
        <v>0.5198199999999999</v>
      </c>
      <c r="AD54" s="108">
        <v>1.0431</v>
      </c>
      <c r="AE54" s="109">
        <v>1.45617</v>
      </c>
      <c r="AF54" s="109">
        <v>1.56292</v>
      </c>
      <c r="AG54" s="109">
        <v>0</v>
      </c>
      <c r="AH54" s="109">
        <v>3.53915</v>
      </c>
      <c r="AI54" s="109">
        <v>0.66132</v>
      </c>
      <c r="AJ54" s="109">
        <v>0.82835</v>
      </c>
      <c r="AK54" s="109">
        <v>2.04948</v>
      </c>
      <c r="AL54" s="109">
        <v>2.74028</v>
      </c>
      <c r="AM54" s="109">
        <v>0.32297</v>
      </c>
      <c r="AN54" s="109">
        <v>0.93782</v>
      </c>
      <c r="AO54" s="110">
        <v>1.46129</v>
      </c>
      <c r="AP54" s="85">
        <v>2</v>
      </c>
      <c r="AQ54" s="76">
        <v>1</v>
      </c>
      <c r="AR54" s="88">
        <v>50691</v>
      </c>
      <c r="AS54" s="88">
        <f>AR54/U54</f>
        <v>506.91</v>
      </c>
      <c r="AT54" s="89">
        <v>0</v>
      </c>
      <c r="AU54" s="112">
        <v>43560</v>
      </c>
      <c r="AV54" s="103">
        <v>21</v>
      </c>
      <c r="AW54" s="103">
        <v>20</v>
      </c>
      <c r="AX54" s="103">
        <v>0</v>
      </c>
      <c r="AY54" s="103">
        <v>120</v>
      </c>
      <c r="AZ54" s="103">
        <v>2</v>
      </c>
      <c r="BA54" s="103">
        <v>60</v>
      </c>
      <c r="BB54" s="103">
        <v>180</v>
      </c>
      <c r="BC54" s="113">
        <v>43168</v>
      </c>
      <c r="BD54" s="103">
        <v>12</v>
      </c>
      <c r="BE54" s="103">
        <v>12</v>
      </c>
      <c r="BF54" s="103">
        <v>0</v>
      </c>
      <c r="BG54" s="103">
        <v>64</v>
      </c>
      <c r="BH54" s="103">
        <v>1</v>
      </c>
      <c r="BI54" s="103">
        <v>0</v>
      </c>
      <c r="BJ54" s="103">
        <v>64</v>
      </c>
      <c r="BK54" s="113">
        <v>42794</v>
      </c>
      <c r="BL54" s="103">
        <v>17</v>
      </c>
      <c r="BM54" s="103">
        <v>17</v>
      </c>
      <c r="BN54" s="103">
        <v>0</v>
      </c>
      <c r="BO54" s="103">
        <v>104</v>
      </c>
      <c r="BP54" s="103">
        <v>2</v>
      </c>
      <c r="BQ54" s="103">
        <v>52</v>
      </c>
      <c r="BR54" s="103">
        <v>156</v>
      </c>
      <c r="BS54" s="103">
        <v>137.333</v>
      </c>
      <c r="BT54" s="103">
        <v>0</v>
      </c>
      <c r="BU54" s="114"/>
      <c r="BV54" s="103">
        <v>1</v>
      </c>
      <c r="BW54" s="115"/>
      <c r="BX54" s="123">
        <v>855.1</v>
      </c>
      <c r="BY54" s="183">
        <v>183.91</v>
      </c>
      <c r="BZ54" s="121">
        <v>16</v>
      </c>
      <c r="CA54" s="185">
        <v>84.946</v>
      </c>
      <c r="CB54" s="120">
        <v>58.3</v>
      </c>
      <c r="CC54" s="125">
        <v>0</v>
      </c>
    </row>
    <row r="55" ht="20.15" customHeight="1">
      <c r="A55" t="s" s="62">
        <v>85</v>
      </c>
      <c r="B55" t="s" s="100">
        <v>246</v>
      </c>
      <c r="C55" t="s" s="64">
        <v>87</v>
      </c>
      <c r="D55" t="s" s="65">
        <v>247</v>
      </c>
      <c r="E55" t="s" s="66">
        <v>248</v>
      </c>
      <c r="F55" s="67">
        <v>22835</v>
      </c>
      <c r="G55" s="68">
        <v>1</v>
      </c>
      <c r="H55" s="68">
        <v>1</v>
      </c>
      <c r="I55" s="68">
        <v>1</v>
      </c>
      <c r="J55" s="101">
        <v>3</v>
      </c>
      <c r="K55" s="192">
        <v>3</v>
      </c>
      <c r="L55" s="193">
        <v>1</v>
      </c>
      <c r="M55" s="193">
        <v>3</v>
      </c>
      <c r="N55" s="194">
        <v>4</v>
      </c>
      <c r="O55" s="105">
        <v>43761</v>
      </c>
      <c r="P55" s="67">
        <v>0</v>
      </c>
      <c r="Q55" s="67">
        <v>3</v>
      </c>
      <c r="R55" s="73">
        <v>44230</v>
      </c>
      <c r="S55" t="s" s="74">
        <v>183</v>
      </c>
      <c r="T55" s="336"/>
      <c r="U55" s="76">
        <v>120</v>
      </c>
      <c r="V55" s="67">
        <v>104.1</v>
      </c>
      <c r="W55" s="77">
        <f>V55/U55</f>
        <v>0.8675</v>
      </c>
      <c r="X55" s="67">
        <v>112.913043478261</v>
      </c>
      <c r="Y55" s="77">
        <f>X55/U55</f>
        <v>0.940942028985508</v>
      </c>
      <c r="Z55" s="78">
        <f>V55/X55</f>
        <v>0.921948402002309</v>
      </c>
      <c r="AA55" t="s" s="79">
        <v>92</v>
      </c>
      <c r="AB55" s="196">
        <v>2.29558</v>
      </c>
      <c r="AC55" s="141">
        <v>0.23962</v>
      </c>
      <c r="AD55" s="197">
        <v>0.88587</v>
      </c>
      <c r="AE55" s="198">
        <v>1.17008</v>
      </c>
      <c r="AF55" s="198">
        <v>1.12549</v>
      </c>
      <c r="AG55" s="198">
        <v>0.04188</v>
      </c>
      <c r="AH55" s="198">
        <v>3.06581</v>
      </c>
      <c r="AI55" s="198">
        <v>0.43168</v>
      </c>
      <c r="AJ55" s="198">
        <v>0.77016</v>
      </c>
      <c r="AK55" s="198">
        <v>1.86396</v>
      </c>
      <c r="AL55" s="198">
        <v>2.40527</v>
      </c>
      <c r="AM55" s="198">
        <v>0.22807</v>
      </c>
      <c r="AN55" s="198">
        <v>0.85663</v>
      </c>
      <c r="AO55" s="199">
        <v>1.29106</v>
      </c>
      <c r="AP55" s="145">
        <v>11</v>
      </c>
      <c r="AQ55" s="76">
        <v>2</v>
      </c>
      <c r="AR55" s="146">
        <v>114504</v>
      </c>
      <c r="AS55" s="87">
        <f>AR55/U55</f>
        <v>954.2</v>
      </c>
      <c r="AT55" s="89">
        <v>0</v>
      </c>
      <c r="AU55" s="200">
        <v>43787</v>
      </c>
      <c r="AV55" s="193">
        <v>24</v>
      </c>
      <c r="AW55" s="193">
        <v>16</v>
      </c>
      <c r="AX55" s="193">
        <v>6</v>
      </c>
      <c r="AY55" s="193">
        <v>152</v>
      </c>
      <c r="AZ55" s="193">
        <v>2</v>
      </c>
      <c r="BA55" s="193">
        <v>76</v>
      </c>
      <c r="BB55" s="193">
        <v>228</v>
      </c>
      <c r="BC55" s="201">
        <v>43370</v>
      </c>
      <c r="BD55" s="193">
        <v>19</v>
      </c>
      <c r="BE55" s="193">
        <v>18</v>
      </c>
      <c r="BF55" s="193">
        <v>3</v>
      </c>
      <c r="BG55" s="193">
        <v>224</v>
      </c>
      <c r="BH55" s="193">
        <v>1</v>
      </c>
      <c r="BI55" s="193">
        <v>0</v>
      </c>
      <c r="BJ55" s="193">
        <v>224</v>
      </c>
      <c r="BK55" s="201">
        <v>42963</v>
      </c>
      <c r="BL55" s="193">
        <v>16</v>
      </c>
      <c r="BM55" s="193">
        <v>16</v>
      </c>
      <c r="BN55" s="193">
        <v>0</v>
      </c>
      <c r="BO55" s="193">
        <v>80</v>
      </c>
      <c r="BP55" s="193">
        <v>2</v>
      </c>
      <c r="BQ55" s="193">
        <v>40</v>
      </c>
      <c r="BR55" s="193">
        <v>120</v>
      </c>
      <c r="BS55" s="193">
        <v>208.667</v>
      </c>
      <c r="BT55" s="193">
        <v>0</v>
      </c>
      <c r="BU55" s="202"/>
      <c r="BV55" s="193">
        <v>2</v>
      </c>
      <c r="BW55" s="93"/>
      <c r="BX55" s="123">
        <v>933.33</v>
      </c>
      <c r="BY55" s="183">
        <v>238.1</v>
      </c>
      <c r="BZ55" s="191">
        <v>25</v>
      </c>
      <c r="CA55" s="189">
        <v>81.905</v>
      </c>
      <c r="CB55" s="167">
        <v>55.914</v>
      </c>
      <c r="CC55" s="125">
        <v>0</v>
      </c>
    </row>
    <row r="56" ht="20.15" customHeight="1">
      <c r="A56" t="s" s="62">
        <v>85</v>
      </c>
      <c r="B56" t="s" s="100">
        <v>249</v>
      </c>
      <c r="C56" t="s" s="64">
        <v>87</v>
      </c>
      <c r="D56" t="s" s="65">
        <v>250</v>
      </c>
      <c r="E56" t="s" s="66">
        <v>251</v>
      </c>
      <c r="F56" s="67">
        <v>24592</v>
      </c>
      <c r="G56" s="68">
        <v>1</v>
      </c>
      <c r="H56" s="101">
        <v>3</v>
      </c>
      <c r="I56" s="69">
        <v>2</v>
      </c>
      <c r="J56" s="68">
        <v>1</v>
      </c>
      <c r="K56" s="102">
        <v>1</v>
      </c>
      <c r="L56" s="103">
        <v>3</v>
      </c>
      <c r="M56" s="103">
        <v>1</v>
      </c>
      <c r="N56" s="104">
        <v>1</v>
      </c>
      <c r="O56" s="73">
        <v>43839</v>
      </c>
      <c r="P56" s="67">
        <v>0</v>
      </c>
      <c r="Q56" s="67">
        <v>4</v>
      </c>
      <c r="R56" s="73">
        <v>44224</v>
      </c>
      <c r="S56" t="s" s="74">
        <v>99</v>
      </c>
      <c r="T56" s="337"/>
      <c r="U56" s="76">
        <v>120</v>
      </c>
      <c r="V56" s="67">
        <v>51.5</v>
      </c>
      <c r="W56" s="77">
        <f>V56/U56</f>
        <v>0.429166666666667</v>
      </c>
      <c r="X56" s="67">
        <v>82.39130434782609</v>
      </c>
      <c r="Y56" s="77">
        <f>X56/U56</f>
        <v>0.686594202898551</v>
      </c>
      <c r="Z56" s="78">
        <f>V56/X56</f>
        <v>0.625065963060686</v>
      </c>
      <c r="AA56" t="s" s="79">
        <v>92</v>
      </c>
      <c r="AB56" s="122">
        <v>4.15897</v>
      </c>
      <c r="AC56" s="107">
        <v>0.50889</v>
      </c>
      <c r="AD56" s="108">
        <v>1.28481</v>
      </c>
      <c r="AE56" s="109">
        <v>2.36527</v>
      </c>
      <c r="AF56" s="109">
        <v>1.7937</v>
      </c>
      <c r="AG56" s="109">
        <v>0.07741000000000001</v>
      </c>
      <c r="AH56" s="109">
        <v>3.12017</v>
      </c>
      <c r="AI56" s="109">
        <v>0.40149</v>
      </c>
      <c r="AJ56" s="109">
        <v>0.78416</v>
      </c>
      <c r="AK56" s="109">
        <v>1.93451</v>
      </c>
      <c r="AL56" s="109">
        <v>4.28179</v>
      </c>
      <c r="AM56" s="109">
        <v>0.5208</v>
      </c>
      <c r="AN56" s="109">
        <v>1.22022</v>
      </c>
      <c r="AO56" s="110">
        <v>2.51464</v>
      </c>
      <c r="AP56" s="85">
        <v>2</v>
      </c>
      <c r="AQ56" s="76">
        <v>1</v>
      </c>
      <c r="AR56" s="88">
        <v>45981</v>
      </c>
      <c r="AS56" s="88">
        <f>AR56/U56</f>
        <v>383.175</v>
      </c>
      <c r="AT56" s="89">
        <v>0</v>
      </c>
      <c r="AU56" s="112">
        <v>43839</v>
      </c>
      <c r="AV56" s="103">
        <v>9</v>
      </c>
      <c r="AW56" s="103">
        <v>9</v>
      </c>
      <c r="AX56" s="103">
        <v>4</v>
      </c>
      <c r="AY56" s="103">
        <v>56</v>
      </c>
      <c r="AZ56" s="103">
        <v>1</v>
      </c>
      <c r="BA56" s="103">
        <v>0</v>
      </c>
      <c r="BB56" s="103">
        <v>56</v>
      </c>
      <c r="BC56" s="113">
        <v>43412</v>
      </c>
      <c r="BD56" s="103">
        <v>18</v>
      </c>
      <c r="BE56" s="103">
        <v>16</v>
      </c>
      <c r="BF56" s="103">
        <v>2</v>
      </c>
      <c r="BG56" s="103">
        <v>92</v>
      </c>
      <c r="BH56" s="103">
        <v>1</v>
      </c>
      <c r="BI56" s="103">
        <v>0</v>
      </c>
      <c r="BJ56" s="103">
        <v>92</v>
      </c>
      <c r="BK56" s="113">
        <v>42957</v>
      </c>
      <c r="BL56" s="103">
        <v>13</v>
      </c>
      <c r="BM56" s="103">
        <v>13</v>
      </c>
      <c r="BN56" s="103">
        <v>0</v>
      </c>
      <c r="BO56" s="103">
        <v>68</v>
      </c>
      <c r="BP56" s="103">
        <v>2</v>
      </c>
      <c r="BQ56" s="103">
        <v>34</v>
      </c>
      <c r="BR56" s="103">
        <v>102</v>
      </c>
      <c r="BS56" s="103">
        <v>75.667</v>
      </c>
      <c r="BT56" s="103">
        <v>0</v>
      </c>
      <c r="BU56" s="114"/>
      <c r="BV56" s="103">
        <v>1</v>
      </c>
      <c r="BW56" s="115"/>
      <c r="BX56" s="123">
        <v>745.76</v>
      </c>
      <c r="BY56" s="117">
        <v>0</v>
      </c>
      <c r="BZ56" s="118">
        <v>0</v>
      </c>
      <c r="CA56" s="185">
        <v>83.051</v>
      </c>
      <c r="CB56" s="330">
        <v>64</v>
      </c>
      <c r="CC56" s="125">
        <v>0</v>
      </c>
    </row>
    <row r="57" ht="20.15" customHeight="1">
      <c r="A57" t="s" s="62">
        <v>85</v>
      </c>
      <c r="B57" t="s" s="100">
        <v>252</v>
      </c>
      <c r="C57" t="s" s="64">
        <v>87</v>
      </c>
      <c r="D57" t="s" s="65">
        <v>253</v>
      </c>
      <c r="E57" t="s" s="66">
        <v>254</v>
      </c>
      <c r="F57" s="129">
        <v>22601</v>
      </c>
      <c r="G57" s="126">
        <v>1</v>
      </c>
      <c r="H57" s="127">
        <v>2</v>
      </c>
      <c r="I57" s="126">
        <v>1</v>
      </c>
      <c r="J57" s="338">
        <v>4</v>
      </c>
      <c r="K57" s="339">
        <v>4</v>
      </c>
      <c r="L57" s="340">
        <v>3</v>
      </c>
      <c r="M57" s="340">
        <v>2</v>
      </c>
      <c r="N57" s="341">
        <v>5</v>
      </c>
      <c r="O57" s="128">
        <v>43580</v>
      </c>
      <c r="P57" s="128">
        <v>44362</v>
      </c>
      <c r="Q57" s="129">
        <v>2</v>
      </c>
      <c r="R57" s="105">
        <v>44183</v>
      </c>
      <c r="S57" t="s" s="74">
        <v>90</v>
      </c>
      <c r="T57" s="337"/>
      <c r="U57" s="76">
        <v>176</v>
      </c>
      <c r="V57" s="67">
        <v>100.6</v>
      </c>
      <c r="W57" s="77">
        <f>V57/U57</f>
        <v>0.571590909090909</v>
      </c>
      <c r="X57" s="67">
        <v>135.336956521739</v>
      </c>
      <c r="Y57" s="77">
        <f>X57/U57</f>
        <v>0.768959980237153</v>
      </c>
      <c r="Z57" s="78">
        <f>V57/X57</f>
        <v>0.743329853023854</v>
      </c>
      <c r="AA57" t="s" s="79">
        <v>92</v>
      </c>
      <c r="AB57" s="342">
        <v>2.81363</v>
      </c>
      <c r="AC57" s="343">
        <v>0.56388</v>
      </c>
      <c r="AD57" s="344">
        <v>0.79091</v>
      </c>
      <c r="AE57" s="345">
        <v>1.45884</v>
      </c>
      <c r="AF57" s="345">
        <v>1.35479</v>
      </c>
      <c r="AG57" s="345">
        <v>0.04348</v>
      </c>
      <c r="AH57" s="345">
        <v>3.07071</v>
      </c>
      <c r="AI57" s="345">
        <v>0.36315</v>
      </c>
      <c r="AJ57" s="345">
        <v>0.72023</v>
      </c>
      <c r="AK57" s="345">
        <v>1.98733</v>
      </c>
      <c r="AL57" s="345">
        <v>2.94337</v>
      </c>
      <c r="AM57" s="345">
        <v>0.638</v>
      </c>
      <c r="AN57" s="345">
        <v>0.81782</v>
      </c>
      <c r="AO57" s="346">
        <v>1.50975</v>
      </c>
      <c r="AP57" s="347">
        <v>2</v>
      </c>
      <c r="AQ57" s="348">
        <v>1</v>
      </c>
      <c r="AR57" s="349">
        <v>72202</v>
      </c>
      <c r="AS57" s="349">
        <f>AR57/U57</f>
        <v>410.238636363636</v>
      </c>
      <c r="AT57" s="86">
        <v>1</v>
      </c>
      <c r="AU57" s="350">
        <v>43580</v>
      </c>
      <c r="AV57" s="340">
        <v>20</v>
      </c>
      <c r="AW57" s="340">
        <v>16</v>
      </c>
      <c r="AX57" s="340">
        <v>3</v>
      </c>
      <c r="AY57" s="340">
        <v>204</v>
      </c>
      <c r="AZ57" s="340">
        <v>2</v>
      </c>
      <c r="BA57" s="340">
        <v>102</v>
      </c>
      <c r="BB57" s="340">
        <v>306</v>
      </c>
      <c r="BC57" s="351">
        <v>43189</v>
      </c>
      <c r="BD57" s="340">
        <v>26</v>
      </c>
      <c r="BE57" s="340">
        <v>26</v>
      </c>
      <c r="BF57" s="340">
        <v>0</v>
      </c>
      <c r="BG57" s="340">
        <v>156</v>
      </c>
      <c r="BH57" s="340">
        <v>1</v>
      </c>
      <c r="BI57" s="340">
        <v>0</v>
      </c>
      <c r="BJ57" s="340">
        <v>156</v>
      </c>
      <c r="BK57" s="351">
        <v>42761</v>
      </c>
      <c r="BL57" s="340">
        <v>13</v>
      </c>
      <c r="BM57" s="340">
        <v>13</v>
      </c>
      <c r="BN57" s="340">
        <v>0</v>
      </c>
      <c r="BO57" s="340">
        <v>64</v>
      </c>
      <c r="BP57" s="340">
        <v>1</v>
      </c>
      <c r="BQ57" s="340">
        <v>0</v>
      </c>
      <c r="BR57" s="340">
        <v>64</v>
      </c>
      <c r="BS57" s="340">
        <v>215.667</v>
      </c>
      <c r="BT57" s="340">
        <v>0</v>
      </c>
      <c r="BU57" s="352"/>
      <c r="BV57" s="340">
        <v>2</v>
      </c>
      <c r="BW57" s="270"/>
      <c r="BX57" s="353">
        <v>891.89</v>
      </c>
      <c r="BY57" s="354">
        <v>135.14</v>
      </c>
      <c r="BZ57" s="355">
        <v>15</v>
      </c>
      <c r="CA57" s="356">
        <v>85.965</v>
      </c>
      <c r="CB57" s="357">
        <v>52.3</v>
      </c>
      <c r="CC57" s="358">
        <v>0</v>
      </c>
    </row>
    <row r="58" ht="33.55" customHeight="1">
      <c r="A58" s="359"/>
      <c r="B58" s="360"/>
      <c r="C58" s="361"/>
      <c r="D58" s="362"/>
      <c r="E58" s="363"/>
      <c r="F58" s="364"/>
      <c r="G58" s="365"/>
      <c r="H58" s="365"/>
      <c r="I58" s="365"/>
      <c r="J58" s="365"/>
      <c r="K58" s="366"/>
      <c r="L58" s="367"/>
      <c r="M58" s="367"/>
      <c r="N58" s="368"/>
      <c r="O58" s="369"/>
      <c r="P58" s="364"/>
      <c r="Q58" s="364"/>
      <c r="R58" s="370"/>
      <c r="S58" s="371"/>
      <c r="T58" t="s" s="372">
        <v>255</v>
      </c>
      <c r="U58" s="373">
        <f>SUM(U4:U57)</f>
        <v>7229</v>
      </c>
      <c r="V58" s="374">
        <f>SUM(V4:V57)</f>
        <v>5213.8</v>
      </c>
      <c r="W58" s="375">
        <f>AVERAGE(W4:W57)</f>
        <v>0.727137602163115</v>
      </c>
      <c r="X58" s="374">
        <f>SUM(X4:X57)</f>
        <v>5969.4347826087</v>
      </c>
      <c r="Y58" s="375">
        <f>AVERAGE(Y4:Y57)</f>
        <v>0.832475261224538</v>
      </c>
      <c r="Z58" s="375">
        <f>V58/X58</f>
        <v>0.87341602511344</v>
      </c>
      <c r="AA58" t="s" s="376">
        <v>256</v>
      </c>
      <c r="AB58" s="377">
        <f>AVERAGE(AB4:AB57)</f>
        <v>3.20241203703704</v>
      </c>
      <c r="AC58" s="378">
        <f>AVERAGE(AC4:AC57)</f>
        <v>0.409097592592593</v>
      </c>
      <c r="AD58" s="379"/>
      <c r="AE58" s="367"/>
      <c r="AF58" s="367"/>
      <c r="AG58" s="367"/>
      <c r="AH58" s="367"/>
      <c r="AI58" s="367"/>
      <c r="AJ58" s="367"/>
      <c r="AK58" s="367"/>
      <c r="AL58" s="367"/>
      <c r="AM58" s="367"/>
      <c r="AN58" s="380"/>
      <c r="AO58" s="381"/>
      <c r="AP58" s="377">
        <f>AVERAGE(AP4:AP57)</f>
        <v>9.5</v>
      </c>
      <c r="AQ58" s="382">
        <f>AVERAGE(AQ4:AQ57)</f>
        <v>2.07407407407407</v>
      </c>
      <c r="AR58" s="383">
        <f>AVERAGE(AR4:AR57)</f>
        <v>82970.8518518519</v>
      </c>
      <c r="AS58" s="384">
        <f>AVERAGE(AS4:AS57)</f>
        <v>590.654464546908</v>
      </c>
      <c r="AT58" s="371"/>
      <c r="AU58" s="385"/>
      <c r="AV58" s="367"/>
      <c r="AW58" s="367"/>
      <c r="AX58" s="367"/>
      <c r="AY58" s="380"/>
      <c r="AZ58" s="367"/>
      <c r="BA58" s="367"/>
      <c r="BB58" s="386"/>
      <c r="BC58" s="367"/>
      <c r="BD58" s="380"/>
      <c r="BE58" s="380"/>
      <c r="BF58" s="380"/>
      <c r="BG58" s="380"/>
      <c r="BH58" s="380"/>
      <c r="BI58" s="380"/>
      <c r="BJ58" s="380"/>
      <c r="BK58" s="367"/>
      <c r="BL58" s="367"/>
      <c r="BM58" s="367"/>
      <c r="BN58" s="367"/>
      <c r="BO58" s="367"/>
      <c r="BP58" s="367"/>
      <c r="BQ58" s="367"/>
      <c r="BR58" s="367"/>
      <c r="BS58" s="367"/>
      <c r="BT58" s="367"/>
      <c r="BU58" s="367"/>
      <c r="BV58" s="367"/>
      <c r="BW58" s="270"/>
      <c r="BX58" s="387">
        <f>AVERAGE(BX4:BX57)</f>
        <v>700.762692307692</v>
      </c>
      <c r="BY58" s="387">
        <f>AVERAGE(BY4:BY57)</f>
        <v>119.473846153846</v>
      </c>
      <c r="BZ58" s="388">
        <f>SUM(BZ4:BZ57)</f>
        <v>659</v>
      </c>
      <c r="CA58" s="389">
        <f>AVERAGE(CA4:CA57)</f>
        <v>77.8655576923077</v>
      </c>
      <c r="CB58" s="390">
        <f>AVERAGE(CB4:CB57)</f>
        <v>55.2857884615385</v>
      </c>
      <c r="CC58" s="391">
        <f>SUM(CC4:CC57)</f>
        <v>6</v>
      </c>
    </row>
    <row r="59" ht="65.55" customHeight="1">
      <c r="A59" t="s" s="392">
        <v>257</v>
      </c>
      <c r="B59" t="s" s="393">
        <v>258</v>
      </c>
      <c r="C59" s="394"/>
      <c r="D59" s="394"/>
      <c r="E59" s="394"/>
      <c r="F59" s="395"/>
      <c r="G59" s="396"/>
      <c r="H59" s="396"/>
      <c r="I59" s="396"/>
      <c r="J59" s="396"/>
      <c r="K59" s="397"/>
      <c r="L59" s="367"/>
      <c r="M59" s="367"/>
      <c r="N59" s="398"/>
      <c r="O59" s="396"/>
      <c r="P59" s="395"/>
      <c r="Q59" s="395"/>
      <c r="R59" s="399"/>
      <c r="S59" s="394"/>
      <c r="T59" s="400"/>
      <c r="U59" s="394"/>
      <c r="V59" s="399"/>
      <c r="W59" s="401"/>
      <c r="X59" s="394"/>
      <c r="Y59" s="401"/>
      <c r="Z59" s="401"/>
      <c r="AA59" s="402"/>
      <c r="AB59" s="403"/>
      <c r="AC59" s="402"/>
      <c r="AD59" s="379"/>
      <c r="AE59" s="367"/>
      <c r="AF59" s="367"/>
      <c r="AG59" s="367"/>
      <c r="AH59" s="367"/>
      <c r="AI59" s="367"/>
      <c r="AJ59" s="367"/>
      <c r="AK59" s="367"/>
      <c r="AL59" s="367"/>
      <c r="AM59" s="367"/>
      <c r="AN59" s="380"/>
      <c r="AO59" s="381"/>
      <c r="AP59" s="404"/>
      <c r="AQ59" s="405"/>
      <c r="AR59" s="406"/>
      <c r="AS59" s="407"/>
      <c r="AT59" s="394"/>
      <c r="AU59" s="397"/>
      <c r="AV59" s="367"/>
      <c r="AW59" s="367"/>
      <c r="AX59" s="367"/>
      <c r="AY59" s="380"/>
      <c r="AZ59" s="367"/>
      <c r="BA59" s="367"/>
      <c r="BB59" s="386"/>
      <c r="BC59" s="367"/>
      <c r="BD59" s="380"/>
      <c r="BE59" s="380"/>
      <c r="BF59" s="380"/>
      <c r="BG59" s="380"/>
      <c r="BH59" s="380"/>
      <c r="BI59" s="380"/>
      <c r="BJ59" s="380"/>
      <c r="BK59" s="367"/>
      <c r="BL59" s="367"/>
      <c r="BM59" s="367"/>
      <c r="BN59" s="367"/>
      <c r="BO59" s="367"/>
      <c r="BP59" s="367"/>
      <c r="BQ59" s="367"/>
      <c r="BR59" s="367"/>
      <c r="BS59" s="367"/>
      <c r="BT59" s="367"/>
      <c r="BU59" s="367"/>
      <c r="BV59" s="367"/>
      <c r="BW59" s="408"/>
      <c r="BX59" s="399"/>
      <c r="BY59" s="399"/>
      <c r="BZ59" s="409"/>
      <c r="CA59" s="405"/>
      <c r="CB59" s="410"/>
      <c r="CC59" s="394"/>
    </row>
    <row r="60" ht="60.35" customHeight="1">
      <c r="A60" t="s" s="392">
        <v>259</v>
      </c>
      <c r="B60" t="s" s="411">
        <v>260</v>
      </c>
      <c r="C60" s="394"/>
      <c r="D60" s="394"/>
      <c r="E60" s="394"/>
      <c r="F60" s="412"/>
      <c r="G60" s="394"/>
      <c r="H60" s="394"/>
      <c r="I60" s="394"/>
      <c r="J60" s="394"/>
      <c r="K60" s="397"/>
      <c r="L60" s="367"/>
      <c r="M60" s="367"/>
      <c r="N60" s="398"/>
      <c r="O60" s="413"/>
      <c r="P60" s="412"/>
      <c r="Q60" s="412"/>
      <c r="R60" s="412"/>
      <c r="S60" s="394"/>
      <c r="T60" s="400"/>
      <c r="U60" s="394"/>
      <c r="V60" s="399"/>
      <c r="W60" s="401"/>
      <c r="X60" s="394"/>
      <c r="Y60" s="401"/>
      <c r="Z60" s="401"/>
      <c r="AA60" s="402"/>
      <c r="AB60" s="403"/>
      <c r="AC60" s="402"/>
      <c r="AD60" s="379"/>
      <c r="AE60" s="367"/>
      <c r="AF60" s="367"/>
      <c r="AG60" s="367"/>
      <c r="AH60" s="367"/>
      <c r="AI60" s="367"/>
      <c r="AJ60" s="367"/>
      <c r="AK60" s="367"/>
      <c r="AL60" s="367"/>
      <c r="AM60" s="367"/>
      <c r="AN60" s="380"/>
      <c r="AO60" s="381"/>
      <c r="AP60" s="404"/>
      <c r="AQ60" s="405"/>
      <c r="AR60" s="406"/>
      <c r="AS60" s="407"/>
      <c r="AT60" s="394"/>
      <c r="AU60" s="397"/>
      <c r="AV60" s="367"/>
      <c r="AW60" s="367"/>
      <c r="AX60" s="367"/>
      <c r="AY60" s="380"/>
      <c r="AZ60" s="367"/>
      <c r="BA60" s="367"/>
      <c r="BB60" s="386"/>
      <c r="BC60" s="367"/>
      <c r="BD60" s="380"/>
      <c r="BE60" s="380"/>
      <c r="BF60" s="380"/>
      <c r="BG60" s="380"/>
      <c r="BH60" s="380"/>
      <c r="BI60" s="380"/>
      <c r="BJ60" s="380"/>
      <c r="BK60" s="367"/>
      <c r="BL60" s="367"/>
      <c r="BM60" s="367"/>
      <c r="BN60" s="367"/>
      <c r="BO60" s="367"/>
      <c r="BP60" s="367"/>
      <c r="BQ60" s="367"/>
      <c r="BR60" s="367"/>
      <c r="BS60" s="367"/>
      <c r="BT60" s="367"/>
      <c r="BU60" s="367"/>
      <c r="BV60" s="367"/>
      <c r="BW60" s="408"/>
      <c r="BX60" s="399"/>
      <c r="BY60" s="399"/>
      <c r="BZ60" s="409"/>
      <c r="CA60" s="405"/>
      <c r="CB60" s="410"/>
      <c r="CC60" s="394"/>
    </row>
    <row r="61" ht="27.8" customHeight="1">
      <c r="A61" t="s" s="392">
        <v>261</v>
      </c>
      <c r="B61" t="s" s="411">
        <v>262</v>
      </c>
      <c r="C61" s="394"/>
      <c r="D61" s="394"/>
      <c r="E61" s="394"/>
      <c r="F61" s="412"/>
      <c r="G61" s="394"/>
      <c r="H61" s="394"/>
      <c r="I61" s="394"/>
      <c r="J61" s="394"/>
      <c r="K61" s="397"/>
      <c r="L61" s="367"/>
      <c r="M61" s="367"/>
      <c r="N61" s="398"/>
      <c r="O61" s="413"/>
      <c r="P61" s="412"/>
      <c r="Q61" s="412"/>
      <c r="R61" s="412"/>
      <c r="S61" s="394"/>
      <c r="T61" s="400"/>
      <c r="U61" s="394"/>
      <c r="V61" s="399"/>
      <c r="W61" s="401"/>
      <c r="X61" s="394"/>
      <c r="Y61" s="401"/>
      <c r="Z61" s="401"/>
      <c r="AA61" s="402"/>
      <c r="AB61" s="403"/>
      <c r="AC61" s="402"/>
      <c r="AD61" s="379"/>
      <c r="AE61" s="367"/>
      <c r="AF61" s="367"/>
      <c r="AG61" s="367"/>
      <c r="AH61" s="367"/>
      <c r="AI61" s="367"/>
      <c r="AJ61" s="367"/>
      <c r="AK61" s="367"/>
      <c r="AL61" s="367"/>
      <c r="AM61" s="367"/>
      <c r="AN61" s="380"/>
      <c r="AO61" s="381"/>
      <c r="AP61" s="404"/>
      <c r="AQ61" s="405"/>
      <c r="AR61" s="406"/>
      <c r="AS61" s="407"/>
      <c r="AT61" s="394"/>
      <c r="AU61" s="397"/>
      <c r="AV61" s="367"/>
      <c r="AW61" s="367"/>
      <c r="AX61" s="367"/>
      <c r="AY61" s="380"/>
      <c r="AZ61" s="367"/>
      <c r="BA61" s="367"/>
      <c r="BB61" s="386"/>
      <c r="BC61" s="367"/>
      <c r="BD61" s="380"/>
      <c r="BE61" s="380"/>
      <c r="BF61" s="380"/>
      <c r="BG61" s="380"/>
      <c r="BH61" s="380"/>
      <c r="BI61" s="380"/>
      <c r="BJ61" s="380"/>
      <c r="BK61" s="367"/>
      <c r="BL61" s="367"/>
      <c r="BM61" s="367"/>
      <c r="BN61" s="367"/>
      <c r="BO61" s="367"/>
      <c r="BP61" s="367"/>
      <c r="BQ61" s="367"/>
      <c r="BR61" s="367"/>
      <c r="BS61" s="367"/>
      <c r="BT61" s="367"/>
      <c r="BU61" s="367"/>
      <c r="BV61" s="367"/>
      <c r="BW61" s="408"/>
      <c r="BX61" s="399"/>
      <c r="BY61" s="399"/>
      <c r="BZ61" s="409"/>
      <c r="CA61" s="405"/>
      <c r="CB61" s="410"/>
      <c r="CC61" s="394"/>
    </row>
    <row r="62" ht="45.35" customHeight="1">
      <c r="A62" s="414"/>
      <c r="B62" s="414"/>
      <c r="C62" s="394"/>
      <c r="D62" s="394"/>
      <c r="E62" s="394"/>
      <c r="F62" s="412"/>
      <c r="G62" s="394"/>
      <c r="H62" s="394"/>
      <c r="I62" s="394"/>
      <c r="J62" s="394"/>
      <c r="K62" s="397"/>
      <c r="L62" s="367"/>
      <c r="M62" s="367"/>
      <c r="N62" s="398"/>
      <c r="O62" s="413"/>
      <c r="P62" s="412"/>
      <c r="Q62" s="412"/>
      <c r="R62" s="412"/>
      <c r="S62" s="394"/>
      <c r="T62" s="400"/>
      <c r="U62" s="394"/>
      <c r="V62" s="399"/>
      <c r="W62" s="401"/>
      <c r="X62" s="394"/>
      <c r="Y62" s="401"/>
      <c r="Z62" s="401"/>
      <c r="AA62" s="402"/>
      <c r="AB62" s="403"/>
      <c r="AC62" s="402"/>
      <c r="AD62" s="379"/>
      <c r="AE62" s="367"/>
      <c r="AF62" s="367"/>
      <c r="AG62" s="367"/>
      <c r="AH62" s="367"/>
      <c r="AI62" s="367"/>
      <c r="AJ62" s="367"/>
      <c r="AK62" s="367"/>
      <c r="AL62" s="367"/>
      <c r="AM62" s="367"/>
      <c r="AN62" s="380"/>
      <c r="AO62" s="381"/>
      <c r="AP62" s="404"/>
      <c r="AQ62" s="405"/>
      <c r="AR62" s="406"/>
      <c r="AS62" s="407"/>
      <c r="AT62" s="394"/>
      <c r="AU62" s="397"/>
      <c r="AV62" s="367"/>
      <c r="AW62" s="367"/>
      <c r="AX62" s="367"/>
      <c r="AY62" s="380"/>
      <c r="AZ62" s="367"/>
      <c r="BA62" s="367"/>
      <c r="BB62" s="386"/>
      <c r="BC62" s="367"/>
      <c r="BD62" s="380"/>
      <c r="BE62" s="380"/>
      <c r="BF62" s="380"/>
      <c r="BG62" s="380"/>
      <c r="BH62" s="380"/>
      <c r="BI62" s="380"/>
      <c r="BJ62" s="380"/>
      <c r="BK62" s="367"/>
      <c r="BL62" s="367"/>
      <c r="BM62" s="367"/>
      <c r="BN62" s="367"/>
      <c r="BO62" s="367"/>
      <c r="BP62" s="367"/>
      <c r="BQ62" s="367"/>
      <c r="BR62" s="367"/>
      <c r="BS62" s="367"/>
      <c r="BT62" s="367"/>
      <c r="BU62" s="367"/>
      <c r="BV62" s="367"/>
      <c r="BW62" s="408"/>
      <c r="BX62" s="399"/>
      <c r="BY62" s="399"/>
      <c r="BZ62" s="409"/>
      <c r="CA62" s="405"/>
      <c r="CB62" s="410"/>
      <c r="CC62" s="394"/>
    </row>
    <row r="63" ht="44.65" customHeight="1">
      <c r="A63" t="s" s="392">
        <v>263</v>
      </c>
      <c r="B63" t="s" s="411">
        <v>264</v>
      </c>
      <c r="C63" s="394"/>
      <c r="D63" s="394"/>
      <c r="E63" s="394"/>
      <c r="F63" s="412"/>
      <c r="G63" s="394"/>
      <c r="H63" s="394"/>
      <c r="I63" s="394"/>
      <c r="J63" s="394"/>
      <c r="K63" s="397"/>
      <c r="L63" s="367"/>
      <c r="M63" s="367"/>
      <c r="N63" s="398"/>
      <c r="O63" s="413"/>
      <c r="P63" s="412"/>
      <c r="Q63" s="412"/>
      <c r="R63" s="412"/>
      <c r="S63" s="394"/>
      <c r="T63" s="400"/>
      <c r="U63" s="394"/>
      <c r="V63" s="399"/>
      <c r="W63" s="401"/>
      <c r="X63" s="394"/>
      <c r="Y63" s="401"/>
      <c r="Z63" s="401"/>
      <c r="AA63" s="402"/>
      <c r="AB63" s="403"/>
      <c r="AC63" s="402"/>
      <c r="AD63" s="379"/>
      <c r="AE63" s="367"/>
      <c r="AF63" s="367"/>
      <c r="AG63" s="367"/>
      <c r="AH63" s="367"/>
      <c r="AI63" s="367"/>
      <c r="AJ63" s="367"/>
      <c r="AK63" s="367"/>
      <c r="AL63" s="367"/>
      <c r="AM63" s="367"/>
      <c r="AN63" s="380"/>
      <c r="AO63" s="381"/>
      <c r="AP63" s="404"/>
      <c r="AQ63" s="405"/>
      <c r="AR63" s="406"/>
      <c r="AS63" s="407"/>
      <c r="AT63" s="394"/>
      <c r="AU63" s="397"/>
      <c r="AV63" s="367"/>
      <c r="AW63" s="367"/>
      <c r="AX63" s="367"/>
      <c r="AY63" s="380"/>
      <c r="AZ63" s="367"/>
      <c r="BA63" s="367"/>
      <c r="BB63" s="386"/>
      <c r="BC63" s="367"/>
      <c r="BD63" s="380"/>
      <c r="BE63" s="380"/>
      <c r="BF63" s="380"/>
      <c r="BG63" s="380"/>
      <c r="BH63" s="380"/>
      <c r="BI63" s="380"/>
      <c r="BJ63" s="380"/>
      <c r="BK63" s="367"/>
      <c r="BL63" s="367"/>
      <c r="BM63" s="367"/>
      <c r="BN63" s="367"/>
      <c r="BO63" s="367"/>
      <c r="BP63" s="367"/>
      <c r="BQ63" s="367"/>
      <c r="BR63" s="367"/>
      <c r="BS63" s="367"/>
      <c r="BT63" s="367"/>
      <c r="BU63" s="367"/>
      <c r="BV63" s="367"/>
      <c r="BW63" s="408"/>
      <c r="BX63" s="399"/>
      <c r="BY63" s="399"/>
      <c r="BZ63" s="409"/>
      <c r="CA63" s="405"/>
      <c r="CB63" s="410"/>
      <c r="CC63" s="394"/>
    </row>
    <row r="64" ht="44.65" customHeight="1">
      <c r="A64" t="s" s="392">
        <v>265</v>
      </c>
      <c r="B64" t="s" s="411">
        <v>266</v>
      </c>
      <c r="C64" s="394"/>
      <c r="D64" s="394"/>
      <c r="E64" s="394"/>
      <c r="F64" s="412"/>
      <c r="G64" s="394"/>
      <c r="H64" s="394"/>
      <c r="I64" s="394"/>
      <c r="J64" s="394"/>
      <c r="K64" s="397"/>
      <c r="L64" s="367"/>
      <c r="M64" s="367"/>
      <c r="N64" s="398"/>
      <c r="O64" s="413"/>
      <c r="P64" s="412"/>
      <c r="Q64" s="412"/>
      <c r="R64" s="412"/>
      <c r="S64" s="394"/>
      <c r="T64" s="400"/>
      <c r="U64" s="394"/>
      <c r="V64" s="399"/>
      <c r="W64" s="401"/>
      <c r="X64" s="394"/>
      <c r="Y64" s="401"/>
      <c r="Z64" s="401"/>
      <c r="AA64" s="402"/>
      <c r="AB64" s="403"/>
      <c r="AC64" s="402"/>
      <c r="AD64" s="379"/>
      <c r="AE64" s="367"/>
      <c r="AF64" s="367"/>
      <c r="AG64" s="367"/>
      <c r="AH64" s="367"/>
      <c r="AI64" s="367"/>
      <c r="AJ64" s="367"/>
      <c r="AK64" s="367"/>
      <c r="AL64" s="367"/>
      <c r="AM64" s="367"/>
      <c r="AN64" s="380"/>
      <c r="AO64" s="381"/>
      <c r="AP64" s="404"/>
      <c r="AQ64" s="405"/>
      <c r="AR64" s="406"/>
      <c r="AS64" s="407"/>
      <c r="AT64" s="394"/>
      <c r="AU64" s="397"/>
      <c r="AV64" s="367"/>
      <c r="AW64" s="367"/>
      <c r="AX64" s="367"/>
      <c r="AY64" s="380"/>
      <c r="AZ64" s="367"/>
      <c r="BA64" s="367"/>
      <c r="BB64" s="386"/>
      <c r="BC64" s="367"/>
      <c r="BD64" s="380"/>
      <c r="BE64" s="380"/>
      <c r="BF64" s="380"/>
      <c r="BG64" s="380"/>
      <c r="BH64" s="380"/>
      <c r="BI64" s="380"/>
      <c r="BJ64" s="380"/>
      <c r="BK64" s="367"/>
      <c r="BL64" s="367"/>
      <c r="BM64" s="367"/>
      <c r="BN64" s="367"/>
      <c r="BO64" s="367"/>
      <c r="BP64" s="367"/>
      <c r="BQ64" s="367"/>
      <c r="BR64" s="367"/>
      <c r="BS64" s="367"/>
      <c r="BT64" s="367"/>
      <c r="BU64" s="367"/>
      <c r="BV64" s="367"/>
      <c r="BW64" s="408"/>
      <c r="BX64" s="399"/>
      <c r="BY64" s="399"/>
      <c r="BZ64" s="409"/>
      <c r="CA64" s="405"/>
      <c r="CB64" s="410"/>
      <c r="CC64" s="394"/>
    </row>
    <row r="65" ht="140.9" customHeight="1">
      <c r="A65" t="s" s="392">
        <v>267</v>
      </c>
      <c r="B65" t="s" s="415">
        <v>268</v>
      </c>
      <c r="C65" s="394"/>
      <c r="D65" s="394"/>
      <c r="E65" s="394"/>
      <c r="F65" s="412"/>
      <c r="G65" s="394"/>
      <c r="H65" s="394"/>
      <c r="I65" s="394"/>
      <c r="J65" s="394"/>
      <c r="K65" s="397"/>
      <c r="L65" s="367"/>
      <c r="M65" s="367"/>
      <c r="N65" s="398"/>
      <c r="O65" s="413"/>
      <c r="P65" s="412"/>
      <c r="Q65" s="412"/>
      <c r="R65" s="412"/>
      <c r="S65" s="394"/>
      <c r="T65" s="400"/>
      <c r="U65" s="394"/>
      <c r="V65" s="399"/>
      <c r="W65" s="401"/>
      <c r="X65" s="394"/>
      <c r="Y65" s="401"/>
      <c r="Z65" s="401"/>
      <c r="AA65" s="402"/>
      <c r="AB65" s="403"/>
      <c r="AC65" s="402"/>
      <c r="AD65" s="379"/>
      <c r="AE65" s="367"/>
      <c r="AF65" s="367"/>
      <c r="AG65" s="367"/>
      <c r="AH65" s="367"/>
      <c r="AI65" s="367"/>
      <c r="AJ65" s="367"/>
      <c r="AK65" s="367"/>
      <c r="AL65" s="367"/>
      <c r="AM65" s="367"/>
      <c r="AN65" s="380"/>
      <c r="AO65" s="381"/>
      <c r="AP65" s="404"/>
      <c r="AQ65" s="405"/>
      <c r="AR65" s="406"/>
      <c r="AS65" s="407"/>
      <c r="AT65" s="394"/>
      <c r="AU65" s="397"/>
      <c r="AV65" s="367"/>
      <c r="AW65" s="367"/>
      <c r="AX65" s="367"/>
      <c r="AY65" s="380"/>
      <c r="AZ65" s="367"/>
      <c r="BA65" s="367"/>
      <c r="BB65" s="386"/>
      <c r="BC65" s="367"/>
      <c r="BD65" s="380"/>
      <c r="BE65" s="380"/>
      <c r="BF65" s="380"/>
      <c r="BG65" s="380"/>
      <c r="BH65" s="380"/>
      <c r="BI65" s="380"/>
      <c r="BJ65" s="380"/>
      <c r="BK65" s="367"/>
      <c r="BL65" s="367"/>
      <c r="BM65" s="367"/>
      <c r="BN65" s="367"/>
      <c r="BO65" s="367"/>
      <c r="BP65" s="367"/>
      <c r="BQ65" s="367"/>
      <c r="BR65" s="367"/>
      <c r="BS65" s="367"/>
      <c r="BT65" s="367"/>
      <c r="BU65" s="367"/>
      <c r="BV65" s="367"/>
      <c r="BW65" s="408"/>
      <c r="BX65" s="399"/>
      <c r="BY65" s="399"/>
      <c r="BZ65" s="409"/>
      <c r="CA65" s="405"/>
      <c r="CB65" s="410"/>
      <c r="CC65" s="394"/>
    </row>
    <row r="66" ht="78.5" customHeight="1">
      <c r="A66" t="s" s="392">
        <v>269</v>
      </c>
      <c r="B66" t="s" s="411">
        <v>270</v>
      </c>
      <c r="C66" s="394"/>
      <c r="D66" s="394"/>
      <c r="E66" s="394"/>
      <c r="F66" s="412"/>
      <c r="G66" s="394"/>
      <c r="H66" s="394"/>
      <c r="I66" s="394"/>
      <c r="J66" s="394"/>
      <c r="K66" s="397"/>
      <c r="L66" s="367"/>
      <c r="M66" s="367"/>
      <c r="N66" s="398"/>
      <c r="O66" s="413"/>
      <c r="P66" s="412"/>
      <c r="Q66" s="412"/>
      <c r="R66" s="412"/>
      <c r="S66" s="394"/>
      <c r="T66" s="400"/>
      <c r="U66" s="394"/>
      <c r="V66" s="399"/>
      <c r="W66" s="401"/>
      <c r="X66" s="394"/>
      <c r="Y66" s="401"/>
      <c r="Z66" s="401"/>
      <c r="AA66" s="402"/>
      <c r="AB66" s="403"/>
      <c r="AC66" s="402"/>
      <c r="AD66" s="379"/>
      <c r="AE66" s="367"/>
      <c r="AF66" s="367"/>
      <c r="AG66" s="367"/>
      <c r="AH66" s="367"/>
      <c r="AI66" s="367"/>
      <c r="AJ66" s="367"/>
      <c r="AK66" s="367"/>
      <c r="AL66" s="367"/>
      <c r="AM66" s="367"/>
      <c r="AN66" s="380"/>
      <c r="AO66" s="381"/>
      <c r="AP66" s="404"/>
      <c r="AQ66" s="405"/>
      <c r="AR66" s="406"/>
      <c r="AS66" s="407"/>
      <c r="AT66" s="394"/>
      <c r="AU66" s="397"/>
      <c r="AV66" s="367"/>
      <c r="AW66" s="367"/>
      <c r="AX66" s="367"/>
      <c r="AY66" s="380"/>
      <c r="AZ66" s="367"/>
      <c r="BA66" s="367"/>
      <c r="BB66" s="386"/>
      <c r="BC66" s="367"/>
      <c r="BD66" s="380"/>
      <c r="BE66" s="380"/>
      <c r="BF66" s="380"/>
      <c r="BG66" s="380"/>
      <c r="BH66" s="380"/>
      <c r="BI66" s="380"/>
      <c r="BJ66" s="380"/>
      <c r="BK66" s="367"/>
      <c r="BL66" s="367"/>
      <c r="BM66" s="367"/>
      <c r="BN66" s="367"/>
      <c r="BO66" s="367"/>
      <c r="BP66" s="367"/>
      <c r="BQ66" s="367"/>
      <c r="BR66" s="367"/>
      <c r="BS66" s="367"/>
      <c r="BT66" s="367"/>
      <c r="BU66" s="367"/>
      <c r="BV66" s="367"/>
      <c r="BW66" s="408"/>
      <c r="BX66" s="399"/>
      <c r="BY66" s="399"/>
      <c r="BZ66" s="409"/>
      <c r="CA66" s="405"/>
      <c r="CB66" s="410"/>
      <c r="CC66" s="394"/>
    </row>
    <row r="67" ht="78.5" customHeight="1">
      <c r="A67" t="s" s="392">
        <v>271</v>
      </c>
      <c r="B67" t="s" s="411">
        <v>272</v>
      </c>
      <c r="C67" s="394"/>
      <c r="D67" s="394"/>
      <c r="E67" s="394"/>
      <c r="F67" s="412"/>
      <c r="G67" s="394"/>
      <c r="H67" s="394"/>
      <c r="I67" s="394"/>
      <c r="J67" s="394"/>
      <c r="K67" s="397"/>
      <c r="L67" s="367"/>
      <c r="M67" s="367"/>
      <c r="N67" s="398"/>
      <c r="O67" s="413"/>
      <c r="P67" s="412"/>
      <c r="Q67" s="412"/>
      <c r="R67" s="412"/>
      <c r="S67" s="394"/>
      <c r="T67" s="400"/>
      <c r="U67" s="394"/>
      <c r="V67" s="399"/>
      <c r="W67" s="401"/>
      <c r="X67" s="394"/>
      <c r="Y67" s="401"/>
      <c r="Z67" s="401"/>
      <c r="AA67" s="402"/>
      <c r="AB67" s="403"/>
      <c r="AC67" s="402"/>
      <c r="AD67" s="379"/>
      <c r="AE67" s="367"/>
      <c r="AF67" s="367"/>
      <c r="AG67" s="367"/>
      <c r="AH67" s="367"/>
      <c r="AI67" s="367"/>
      <c r="AJ67" s="367"/>
      <c r="AK67" s="367"/>
      <c r="AL67" s="367"/>
      <c r="AM67" s="367"/>
      <c r="AN67" s="380"/>
      <c r="AO67" s="381"/>
      <c r="AP67" s="404"/>
      <c r="AQ67" s="405"/>
      <c r="AR67" s="406"/>
      <c r="AS67" s="407"/>
      <c r="AT67" s="394"/>
      <c r="AU67" s="397"/>
      <c r="AV67" s="367"/>
      <c r="AW67" s="367"/>
      <c r="AX67" s="367"/>
      <c r="AY67" s="380"/>
      <c r="AZ67" s="367"/>
      <c r="BA67" s="367"/>
      <c r="BB67" s="386"/>
      <c r="BC67" s="367"/>
      <c r="BD67" s="380"/>
      <c r="BE67" s="380"/>
      <c r="BF67" s="380"/>
      <c r="BG67" s="380"/>
      <c r="BH67" s="380"/>
      <c r="BI67" s="380"/>
      <c r="BJ67" s="380"/>
      <c r="BK67" s="367"/>
      <c r="BL67" s="367"/>
      <c r="BM67" s="367"/>
      <c r="BN67" s="367"/>
      <c r="BO67" s="367"/>
      <c r="BP67" s="367"/>
      <c r="BQ67" s="367"/>
      <c r="BR67" s="367"/>
      <c r="BS67" s="367"/>
      <c r="BT67" s="367"/>
      <c r="BU67" s="367"/>
      <c r="BV67" s="367"/>
      <c r="BW67" s="408"/>
      <c r="BX67" s="399"/>
      <c r="BY67" s="399"/>
      <c r="BZ67" s="409"/>
      <c r="CA67" s="405"/>
      <c r="CB67" s="410"/>
      <c r="CC67" s="394"/>
    </row>
    <row r="68" ht="78.5" customHeight="1">
      <c r="A68" t="s" s="392">
        <v>273</v>
      </c>
      <c r="B68" t="s" s="411">
        <v>274</v>
      </c>
      <c r="C68" s="394"/>
      <c r="D68" s="394"/>
      <c r="E68" s="394"/>
      <c r="F68" s="412"/>
      <c r="G68" s="394"/>
      <c r="H68" s="394"/>
      <c r="I68" s="394"/>
      <c r="J68" s="394"/>
      <c r="K68" s="397"/>
      <c r="L68" s="367"/>
      <c r="M68" s="367"/>
      <c r="N68" s="398"/>
      <c r="O68" s="413"/>
      <c r="P68" s="412"/>
      <c r="Q68" s="412"/>
      <c r="R68" s="412"/>
      <c r="S68" s="394"/>
      <c r="T68" s="400"/>
      <c r="U68" s="394"/>
      <c r="V68" s="399"/>
      <c r="W68" s="401"/>
      <c r="X68" s="394"/>
      <c r="Y68" s="401"/>
      <c r="Z68" s="401"/>
      <c r="AA68" s="402"/>
      <c r="AB68" s="403"/>
      <c r="AC68" s="402"/>
      <c r="AD68" s="379"/>
      <c r="AE68" s="367"/>
      <c r="AF68" s="367"/>
      <c r="AG68" s="367"/>
      <c r="AH68" s="367"/>
      <c r="AI68" s="367"/>
      <c r="AJ68" s="367"/>
      <c r="AK68" s="367"/>
      <c r="AL68" s="367"/>
      <c r="AM68" s="367"/>
      <c r="AN68" s="380"/>
      <c r="AO68" s="381"/>
      <c r="AP68" s="404"/>
      <c r="AQ68" s="405"/>
      <c r="AR68" s="406"/>
      <c r="AS68" s="407"/>
      <c r="AT68" s="394"/>
      <c r="AU68" s="397"/>
      <c r="AV68" s="367"/>
      <c r="AW68" s="367"/>
      <c r="AX68" s="367"/>
      <c r="AY68" s="380"/>
      <c r="AZ68" s="367"/>
      <c r="BA68" s="367"/>
      <c r="BB68" s="386"/>
      <c r="BC68" s="367"/>
      <c r="BD68" s="380"/>
      <c r="BE68" s="380"/>
      <c r="BF68" s="380"/>
      <c r="BG68" s="380"/>
      <c r="BH68" s="380"/>
      <c r="BI68" s="380"/>
      <c r="BJ68" s="380"/>
      <c r="BK68" s="367"/>
      <c r="BL68" s="367"/>
      <c r="BM68" s="367"/>
      <c r="BN68" s="367"/>
      <c r="BO68" s="367"/>
      <c r="BP68" s="367"/>
      <c r="BQ68" s="367"/>
      <c r="BR68" s="367"/>
      <c r="BS68" s="367"/>
      <c r="BT68" s="367"/>
      <c r="BU68" s="367"/>
      <c r="BV68" s="367"/>
      <c r="BW68" s="408"/>
      <c r="BX68" s="399"/>
      <c r="BY68" s="399"/>
      <c r="BZ68" s="409"/>
      <c r="CA68" s="405"/>
      <c r="CB68" s="410"/>
      <c r="CC68" s="394"/>
    </row>
    <row r="69" ht="78.5" customHeight="1">
      <c r="A69" t="s" s="392">
        <v>275</v>
      </c>
      <c r="B69" t="s" s="411">
        <v>276</v>
      </c>
      <c r="C69" s="394"/>
      <c r="D69" s="394"/>
      <c r="E69" s="394"/>
      <c r="F69" s="412"/>
      <c r="G69" s="394"/>
      <c r="H69" s="394"/>
      <c r="I69" s="394"/>
      <c r="J69" s="394"/>
      <c r="K69" s="397"/>
      <c r="L69" s="367"/>
      <c r="M69" s="367"/>
      <c r="N69" s="398"/>
      <c r="O69" s="413"/>
      <c r="P69" s="412"/>
      <c r="Q69" s="412"/>
      <c r="R69" s="412"/>
      <c r="S69" s="394"/>
      <c r="T69" s="400"/>
      <c r="U69" s="394"/>
      <c r="V69" s="399"/>
      <c r="W69" s="401"/>
      <c r="X69" s="394"/>
      <c r="Y69" s="401"/>
      <c r="Z69" s="401"/>
      <c r="AA69" s="402"/>
      <c r="AB69" s="403"/>
      <c r="AC69" s="402"/>
      <c r="AD69" s="379"/>
      <c r="AE69" s="367"/>
      <c r="AF69" s="367"/>
      <c r="AG69" s="367"/>
      <c r="AH69" s="367"/>
      <c r="AI69" s="367"/>
      <c r="AJ69" s="367"/>
      <c r="AK69" s="367"/>
      <c r="AL69" s="367"/>
      <c r="AM69" s="367"/>
      <c r="AN69" s="380"/>
      <c r="AO69" s="381"/>
      <c r="AP69" s="404"/>
      <c r="AQ69" s="405"/>
      <c r="AR69" s="406"/>
      <c r="AS69" s="407"/>
      <c r="AT69" s="394"/>
      <c r="AU69" s="397"/>
      <c r="AV69" s="367"/>
      <c r="AW69" s="367"/>
      <c r="AX69" s="367"/>
      <c r="AY69" s="380"/>
      <c r="AZ69" s="367"/>
      <c r="BA69" s="367"/>
      <c r="BB69" s="386"/>
      <c r="BC69" s="367"/>
      <c r="BD69" s="380"/>
      <c r="BE69" s="380"/>
      <c r="BF69" s="380"/>
      <c r="BG69" s="380"/>
      <c r="BH69" s="380"/>
      <c r="BI69" s="380"/>
      <c r="BJ69" s="380"/>
      <c r="BK69" s="367"/>
      <c r="BL69" s="367"/>
      <c r="BM69" s="367"/>
      <c r="BN69" s="367"/>
      <c r="BO69" s="367"/>
      <c r="BP69" s="367"/>
      <c r="BQ69" s="367"/>
      <c r="BR69" s="367"/>
      <c r="BS69" s="367"/>
      <c r="BT69" s="367"/>
      <c r="BU69" s="367"/>
      <c r="BV69" s="367"/>
      <c r="BW69" s="408"/>
      <c r="BX69" s="399"/>
      <c r="BY69" s="399"/>
      <c r="BZ69" s="409"/>
      <c r="CA69" s="405"/>
      <c r="CB69" s="410"/>
      <c r="CC69" s="394"/>
    </row>
    <row r="70" ht="94.3" customHeight="1">
      <c r="A70" t="s" s="416">
        <v>277</v>
      </c>
      <c r="B70" t="s" s="393">
        <v>278</v>
      </c>
      <c r="C70" s="394"/>
      <c r="D70" s="394"/>
      <c r="E70" s="394"/>
      <c r="F70" s="412"/>
      <c r="G70" s="394"/>
      <c r="H70" s="394"/>
      <c r="I70" s="394"/>
      <c r="J70" s="394"/>
      <c r="K70" s="397"/>
      <c r="L70" s="367"/>
      <c r="M70" s="367"/>
      <c r="N70" s="398"/>
      <c r="O70" s="413"/>
      <c r="P70" s="412"/>
      <c r="Q70" s="412"/>
      <c r="R70" s="412"/>
      <c r="S70" s="394"/>
      <c r="T70" s="400"/>
      <c r="U70" s="394"/>
      <c r="V70" s="399"/>
      <c r="W70" s="401"/>
      <c r="X70" s="394"/>
      <c r="Y70" s="401"/>
      <c r="Z70" s="401"/>
      <c r="AA70" s="402"/>
      <c r="AB70" s="403"/>
      <c r="AC70" s="402"/>
      <c r="AD70" s="379"/>
      <c r="AE70" s="367"/>
      <c r="AF70" s="367"/>
      <c r="AG70" s="367"/>
      <c r="AH70" s="367"/>
      <c r="AI70" s="367"/>
      <c r="AJ70" s="367"/>
      <c r="AK70" s="367"/>
      <c r="AL70" s="367"/>
      <c r="AM70" s="367"/>
      <c r="AN70" s="380"/>
      <c r="AO70" s="381"/>
      <c r="AP70" s="404"/>
      <c r="AQ70" s="405"/>
      <c r="AR70" s="406"/>
      <c r="AS70" s="407"/>
      <c r="AT70" s="394"/>
      <c r="AU70" s="397"/>
      <c r="AV70" s="367"/>
      <c r="AW70" s="367"/>
      <c r="AX70" s="367"/>
      <c r="AY70" s="380"/>
      <c r="AZ70" s="367"/>
      <c r="BA70" s="367"/>
      <c r="BB70" s="386"/>
      <c r="BC70" s="367"/>
      <c r="BD70" s="380"/>
      <c r="BE70" s="380"/>
      <c r="BF70" s="380"/>
      <c r="BG70" s="380"/>
      <c r="BH70" s="380"/>
      <c r="BI70" s="380"/>
      <c r="BJ70" s="380"/>
      <c r="BK70" s="367"/>
      <c r="BL70" s="367"/>
      <c r="BM70" s="367"/>
      <c r="BN70" s="367"/>
      <c r="BO70" s="367"/>
      <c r="BP70" s="367"/>
      <c r="BQ70" s="367"/>
      <c r="BR70" s="367"/>
      <c r="BS70" s="367"/>
      <c r="BT70" s="367"/>
      <c r="BU70" s="367"/>
      <c r="BV70" s="367"/>
      <c r="BW70" s="408"/>
      <c r="BX70" s="399"/>
      <c r="BY70" s="399"/>
      <c r="BZ70" s="409"/>
      <c r="CA70" s="405"/>
      <c r="CB70" s="410"/>
      <c r="CC70" s="394"/>
    </row>
    <row r="71" ht="103.7" customHeight="1">
      <c r="A71" t="s" s="417">
        <v>279</v>
      </c>
      <c r="B71" t="s" s="393">
        <v>280</v>
      </c>
      <c r="C71" s="394"/>
      <c r="D71" s="394"/>
      <c r="E71" s="394"/>
      <c r="F71" s="412"/>
      <c r="G71" s="394"/>
      <c r="H71" s="394"/>
      <c r="I71" s="394"/>
      <c r="J71" s="394"/>
      <c r="K71" s="397"/>
      <c r="L71" s="367"/>
      <c r="M71" s="367"/>
      <c r="N71" s="398"/>
      <c r="O71" s="413"/>
      <c r="P71" s="412"/>
      <c r="Q71" s="412"/>
      <c r="R71" s="412"/>
      <c r="S71" s="394"/>
      <c r="T71" s="400"/>
      <c r="U71" s="394"/>
      <c r="V71" s="399"/>
      <c r="W71" s="401"/>
      <c r="X71" s="394"/>
      <c r="Y71" s="401"/>
      <c r="Z71" s="401"/>
      <c r="AA71" s="402"/>
      <c r="AB71" s="403"/>
      <c r="AC71" s="402"/>
      <c r="AD71" s="379"/>
      <c r="AE71" s="367"/>
      <c r="AF71" s="367"/>
      <c r="AG71" s="367"/>
      <c r="AH71" s="367"/>
      <c r="AI71" s="367"/>
      <c r="AJ71" s="367"/>
      <c r="AK71" s="367"/>
      <c r="AL71" s="367"/>
      <c r="AM71" s="367"/>
      <c r="AN71" s="380"/>
      <c r="AO71" s="381"/>
      <c r="AP71" s="404"/>
      <c r="AQ71" s="405"/>
      <c r="AR71" s="406"/>
      <c r="AS71" s="407"/>
      <c r="AT71" s="394"/>
      <c r="AU71" s="397"/>
      <c r="AV71" s="367"/>
      <c r="AW71" s="367"/>
      <c r="AX71" s="367"/>
      <c r="AY71" s="380"/>
      <c r="AZ71" s="367"/>
      <c r="BA71" s="367"/>
      <c r="BB71" s="386"/>
      <c r="BC71" s="367"/>
      <c r="BD71" s="380"/>
      <c r="BE71" s="380"/>
      <c r="BF71" s="380"/>
      <c r="BG71" s="380"/>
      <c r="BH71" s="380"/>
      <c r="BI71" s="380"/>
      <c r="BJ71" s="380"/>
      <c r="BK71" s="367"/>
      <c r="BL71" s="367"/>
      <c r="BM71" s="367"/>
      <c r="BN71" s="367"/>
      <c r="BO71" s="367"/>
      <c r="BP71" s="367"/>
      <c r="BQ71" s="367"/>
      <c r="BR71" s="367"/>
      <c r="BS71" s="367"/>
      <c r="BT71" s="367"/>
      <c r="BU71" s="367"/>
      <c r="BV71" s="367"/>
      <c r="BW71" s="408"/>
      <c r="BX71" s="399"/>
      <c r="BY71" s="399"/>
      <c r="BZ71" s="409"/>
      <c r="CA71" s="405"/>
      <c r="CB71" s="410"/>
      <c r="CC71" s="394"/>
    </row>
    <row r="72" ht="68.3" customHeight="1">
      <c r="A72" t="s" s="417">
        <v>281</v>
      </c>
      <c r="B72" t="s" s="393">
        <v>282</v>
      </c>
      <c r="C72" s="394"/>
      <c r="D72" s="394"/>
      <c r="E72" s="394"/>
      <c r="F72" s="412"/>
      <c r="G72" s="394"/>
      <c r="H72" s="394"/>
      <c r="I72" s="394"/>
      <c r="J72" s="394"/>
      <c r="K72" s="397"/>
      <c r="L72" s="367"/>
      <c r="M72" s="367"/>
      <c r="N72" s="398"/>
      <c r="O72" s="413"/>
      <c r="P72" s="412"/>
      <c r="Q72" s="412"/>
      <c r="R72" s="412"/>
      <c r="S72" s="394"/>
      <c r="T72" s="400"/>
      <c r="U72" s="394"/>
      <c r="V72" s="399"/>
      <c r="W72" s="401"/>
      <c r="X72" s="394"/>
      <c r="Y72" s="401"/>
      <c r="Z72" s="401"/>
      <c r="AA72" s="402"/>
      <c r="AB72" s="403"/>
      <c r="AC72" s="402"/>
      <c r="AD72" s="379"/>
      <c r="AE72" s="367"/>
      <c r="AF72" s="367"/>
      <c r="AG72" s="367"/>
      <c r="AH72" s="367"/>
      <c r="AI72" s="367"/>
      <c r="AJ72" s="367"/>
      <c r="AK72" s="367"/>
      <c r="AL72" s="367"/>
      <c r="AM72" s="367"/>
      <c r="AN72" s="380"/>
      <c r="AO72" s="381"/>
      <c r="AP72" s="404"/>
      <c r="AQ72" s="405"/>
      <c r="AR72" s="406"/>
      <c r="AS72" s="407"/>
      <c r="AT72" s="394"/>
      <c r="AU72" s="397"/>
      <c r="AV72" s="367"/>
      <c r="AW72" s="367"/>
      <c r="AX72" s="367"/>
      <c r="AY72" s="380"/>
      <c r="AZ72" s="367"/>
      <c r="BA72" s="367"/>
      <c r="BB72" s="386"/>
      <c r="BC72" s="367"/>
      <c r="BD72" s="380"/>
      <c r="BE72" s="380"/>
      <c r="BF72" s="380"/>
      <c r="BG72" s="380"/>
      <c r="BH72" s="380"/>
      <c r="BI72" s="380"/>
      <c r="BJ72" s="380"/>
      <c r="BK72" s="367"/>
      <c r="BL72" s="367"/>
      <c r="BM72" s="367"/>
      <c r="BN72" s="367"/>
      <c r="BO72" s="367"/>
      <c r="BP72" s="367"/>
      <c r="BQ72" s="367"/>
      <c r="BR72" s="367"/>
      <c r="BS72" s="367"/>
      <c r="BT72" s="367"/>
      <c r="BU72" s="367"/>
      <c r="BV72" s="367"/>
      <c r="BW72" s="408"/>
      <c r="BX72" s="399"/>
      <c r="BY72" s="399"/>
      <c r="BZ72" s="409"/>
      <c r="CA72" s="405"/>
      <c r="CB72" s="410"/>
      <c r="CC72" s="394"/>
    </row>
    <row r="73" ht="105.35" customHeight="1">
      <c r="A73" t="s" s="417">
        <v>283</v>
      </c>
      <c r="B73" t="s" s="393">
        <v>284</v>
      </c>
      <c r="C73" s="394"/>
      <c r="D73" s="394"/>
      <c r="E73" s="394"/>
      <c r="F73" s="412"/>
      <c r="G73" s="394"/>
      <c r="H73" s="394"/>
      <c r="I73" s="394"/>
      <c r="J73" s="394"/>
      <c r="K73" s="397"/>
      <c r="L73" s="367"/>
      <c r="M73" s="367"/>
      <c r="N73" s="398"/>
      <c r="O73" s="413"/>
      <c r="P73" s="412"/>
      <c r="Q73" s="412"/>
      <c r="R73" s="412"/>
      <c r="S73" s="394"/>
      <c r="T73" s="400"/>
      <c r="U73" s="394"/>
      <c r="V73" s="399"/>
      <c r="W73" s="401"/>
      <c r="X73" s="394"/>
      <c r="Y73" s="401"/>
      <c r="Z73" s="401"/>
      <c r="AA73" s="402"/>
      <c r="AB73" s="403"/>
      <c r="AC73" s="402"/>
      <c r="AD73" s="379"/>
      <c r="AE73" s="367"/>
      <c r="AF73" s="367"/>
      <c r="AG73" s="367"/>
      <c r="AH73" s="367"/>
      <c r="AI73" s="367"/>
      <c r="AJ73" s="367"/>
      <c r="AK73" s="367"/>
      <c r="AL73" s="367"/>
      <c r="AM73" s="367"/>
      <c r="AN73" s="380"/>
      <c r="AO73" s="381"/>
      <c r="AP73" s="404"/>
      <c r="AQ73" s="405"/>
      <c r="AR73" s="406"/>
      <c r="AS73" s="407"/>
      <c r="AT73" s="394"/>
      <c r="AU73" s="397"/>
      <c r="AV73" s="367"/>
      <c r="AW73" s="367"/>
      <c r="AX73" s="367"/>
      <c r="AY73" s="380"/>
      <c r="AZ73" s="367"/>
      <c r="BA73" s="367"/>
      <c r="BB73" s="386"/>
      <c r="BC73" s="367"/>
      <c r="BD73" s="380"/>
      <c r="BE73" s="380"/>
      <c r="BF73" s="380"/>
      <c r="BG73" s="380"/>
      <c r="BH73" s="380"/>
      <c r="BI73" s="380"/>
      <c r="BJ73" s="380"/>
      <c r="BK73" s="367"/>
      <c r="BL73" s="367"/>
      <c r="BM73" s="367"/>
      <c r="BN73" s="367"/>
      <c r="BO73" s="367"/>
      <c r="BP73" s="367"/>
      <c r="BQ73" s="367"/>
      <c r="BR73" s="367"/>
      <c r="BS73" s="367"/>
      <c r="BT73" s="367"/>
      <c r="BU73" s="367"/>
      <c r="BV73" s="367"/>
      <c r="BW73" s="408"/>
      <c r="BX73" s="399"/>
      <c r="BY73" s="399"/>
      <c r="BZ73" s="409"/>
      <c r="CA73" s="405"/>
      <c r="CB73" s="410"/>
      <c r="CC73" s="394"/>
    </row>
    <row r="74" ht="61.7" customHeight="1">
      <c r="A74" t="s" s="417">
        <v>285</v>
      </c>
      <c r="B74" t="s" s="418">
        <v>286</v>
      </c>
      <c r="C74" s="394"/>
      <c r="D74" s="394"/>
      <c r="E74" s="394"/>
      <c r="F74" s="412"/>
      <c r="G74" s="394"/>
      <c r="H74" s="394"/>
      <c r="I74" s="394"/>
      <c r="J74" s="394"/>
      <c r="K74" s="397"/>
      <c r="L74" s="367"/>
      <c r="M74" s="367"/>
      <c r="N74" s="398"/>
      <c r="O74" s="413"/>
      <c r="P74" s="412"/>
      <c r="Q74" s="412"/>
      <c r="R74" s="412"/>
      <c r="S74" s="394"/>
      <c r="T74" s="400"/>
      <c r="U74" s="394"/>
      <c r="V74" s="399"/>
      <c r="W74" s="401"/>
      <c r="X74" s="394"/>
      <c r="Y74" s="401"/>
      <c r="Z74" s="401"/>
      <c r="AA74" s="402"/>
      <c r="AB74" s="403"/>
      <c r="AC74" s="402"/>
      <c r="AD74" s="379"/>
      <c r="AE74" s="367"/>
      <c r="AF74" s="367"/>
      <c r="AG74" s="367"/>
      <c r="AH74" s="367"/>
      <c r="AI74" s="367"/>
      <c r="AJ74" s="367"/>
      <c r="AK74" s="367"/>
      <c r="AL74" s="367"/>
      <c r="AM74" s="367"/>
      <c r="AN74" s="380"/>
      <c r="AO74" s="381"/>
      <c r="AP74" s="404"/>
      <c r="AQ74" s="405"/>
      <c r="AR74" s="406"/>
      <c r="AS74" s="407"/>
      <c r="AT74" s="394"/>
      <c r="AU74" s="397"/>
      <c r="AV74" s="367"/>
      <c r="AW74" s="367"/>
      <c r="AX74" s="367"/>
      <c r="AY74" s="380"/>
      <c r="AZ74" s="367"/>
      <c r="BA74" s="367"/>
      <c r="BB74" s="386"/>
      <c r="BC74" s="367"/>
      <c r="BD74" s="380"/>
      <c r="BE74" s="380"/>
      <c r="BF74" s="380"/>
      <c r="BG74" s="380"/>
      <c r="BH74" s="380"/>
      <c r="BI74" s="380"/>
      <c r="BJ74" s="380"/>
      <c r="BK74" s="367"/>
      <c r="BL74" s="367"/>
      <c r="BM74" s="367"/>
      <c r="BN74" s="367"/>
      <c r="BO74" s="367"/>
      <c r="BP74" s="367"/>
      <c r="BQ74" s="367"/>
      <c r="BR74" s="367"/>
      <c r="BS74" s="367"/>
      <c r="BT74" s="367"/>
      <c r="BU74" s="367"/>
      <c r="BV74" s="367"/>
      <c r="BW74" s="408"/>
      <c r="BX74" s="399"/>
      <c r="BY74" s="399"/>
      <c r="BZ74" s="409"/>
      <c r="CA74" s="405"/>
      <c r="CB74" s="410"/>
      <c r="CC74" s="394"/>
    </row>
    <row r="75" ht="149.25" customHeight="1">
      <c r="A75" t="s" s="419">
        <v>287</v>
      </c>
      <c r="B75" t="s" s="393">
        <v>288</v>
      </c>
      <c r="C75" s="394"/>
      <c r="D75" s="394"/>
      <c r="E75" s="394"/>
      <c r="F75" s="412"/>
      <c r="G75" s="394"/>
      <c r="H75" s="394"/>
      <c r="I75" s="394"/>
      <c r="J75" s="394"/>
      <c r="K75" s="397"/>
      <c r="L75" s="367"/>
      <c r="M75" s="367"/>
      <c r="N75" s="398"/>
      <c r="O75" s="413"/>
      <c r="P75" s="412"/>
      <c r="Q75" s="412"/>
      <c r="R75" s="412"/>
      <c r="S75" s="394"/>
      <c r="T75" s="400"/>
      <c r="U75" s="394"/>
      <c r="V75" s="399"/>
      <c r="W75" s="401"/>
      <c r="X75" s="394"/>
      <c r="Y75" s="401"/>
      <c r="Z75" s="401"/>
      <c r="AA75" s="402"/>
      <c r="AB75" s="403"/>
      <c r="AC75" s="402"/>
      <c r="AD75" s="379"/>
      <c r="AE75" s="367"/>
      <c r="AF75" s="367"/>
      <c r="AG75" s="367"/>
      <c r="AH75" s="367"/>
      <c r="AI75" s="367"/>
      <c r="AJ75" s="367"/>
      <c r="AK75" s="367"/>
      <c r="AL75" s="367"/>
      <c r="AM75" s="367"/>
      <c r="AN75" s="380"/>
      <c r="AO75" s="381"/>
      <c r="AP75" s="404"/>
      <c r="AQ75" s="405"/>
      <c r="AR75" s="406"/>
      <c r="AS75" s="407"/>
      <c r="AT75" s="394"/>
      <c r="AU75" s="397"/>
      <c r="AV75" s="367"/>
      <c r="AW75" s="367"/>
      <c r="AX75" s="367"/>
      <c r="AY75" s="380"/>
      <c r="AZ75" s="367"/>
      <c r="BA75" s="367"/>
      <c r="BB75" s="386"/>
      <c r="BC75" s="367"/>
      <c r="BD75" s="380"/>
      <c r="BE75" s="380"/>
      <c r="BF75" s="380"/>
      <c r="BG75" s="380"/>
      <c r="BH75" s="380"/>
      <c r="BI75" s="380"/>
      <c r="BJ75" s="380"/>
      <c r="BK75" s="367"/>
      <c r="BL75" s="367"/>
      <c r="BM75" s="367"/>
      <c r="BN75" s="367"/>
      <c r="BO75" s="367"/>
      <c r="BP75" s="367"/>
      <c r="BQ75" s="367"/>
      <c r="BR75" s="367"/>
      <c r="BS75" s="367"/>
      <c r="BT75" s="367"/>
      <c r="BU75" s="367"/>
      <c r="BV75" s="367"/>
      <c r="BW75" s="408"/>
      <c r="BX75" s="399"/>
      <c r="BY75" s="399"/>
      <c r="BZ75" s="409"/>
      <c r="CA75" s="405"/>
      <c r="CB75" s="410"/>
      <c r="CC75" s="394"/>
    </row>
    <row r="76" ht="58.05" customHeight="1">
      <c r="A76" t="s" s="417">
        <v>289</v>
      </c>
      <c r="B76" t="s" s="420">
        <v>290</v>
      </c>
      <c r="C76" s="394"/>
      <c r="D76" s="394"/>
      <c r="E76" s="394"/>
      <c r="F76" s="412"/>
      <c r="G76" s="394"/>
      <c r="H76" s="394"/>
      <c r="I76" s="394"/>
      <c r="J76" s="394"/>
      <c r="K76" s="397"/>
      <c r="L76" s="367"/>
      <c r="M76" s="367"/>
      <c r="N76" s="398"/>
      <c r="O76" s="413"/>
      <c r="P76" s="412"/>
      <c r="Q76" s="412"/>
      <c r="R76" s="412"/>
      <c r="S76" s="394"/>
      <c r="T76" s="400"/>
      <c r="U76" s="394"/>
      <c r="V76" s="399"/>
      <c r="W76" s="401"/>
      <c r="X76" s="394"/>
      <c r="Y76" s="401"/>
      <c r="Z76" s="401"/>
      <c r="AA76" s="402"/>
      <c r="AB76" s="403"/>
      <c r="AC76" s="402"/>
      <c r="AD76" s="379"/>
      <c r="AE76" s="367"/>
      <c r="AF76" s="367"/>
      <c r="AG76" s="367"/>
      <c r="AH76" s="367"/>
      <c r="AI76" s="367"/>
      <c r="AJ76" s="367"/>
      <c r="AK76" s="367"/>
      <c r="AL76" s="367"/>
      <c r="AM76" s="367"/>
      <c r="AN76" s="380"/>
      <c r="AO76" s="381"/>
      <c r="AP76" s="404"/>
      <c r="AQ76" s="405"/>
      <c r="AR76" s="406"/>
      <c r="AS76" s="407"/>
      <c r="AT76" s="394"/>
      <c r="AU76" s="397"/>
      <c r="AV76" s="367"/>
      <c r="AW76" s="367"/>
      <c r="AX76" s="367"/>
      <c r="AY76" s="380"/>
      <c r="AZ76" s="367"/>
      <c r="BA76" s="367"/>
      <c r="BB76" s="386"/>
      <c r="BC76" s="367"/>
      <c r="BD76" s="380"/>
      <c r="BE76" s="380"/>
      <c r="BF76" s="380"/>
      <c r="BG76" s="380"/>
      <c r="BH76" s="380"/>
      <c r="BI76" s="380"/>
      <c r="BJ76" s="380"/>
      <c r="BK76" s="367"/>
      <c r="BL76" s="367"/>
      <c r="BM76" s="367"/>
      <c r="BN76" s="367"/>
      <c r="BO76" s="367"/>
      <c r="BP76" s="367"/>
      <c r="BQ76" s="367"/>
      <c r="BR76" s="367"/>
      <c r="BS76" s="367"/>
      <c r="BT76" s="367"/>
      <c r="BU76" s="367"/>
      <c r="BV76" s="367"/>
      <c r="BW76" s="408"/>
      <c r="BX76" s="399"/>
      <c r="BY76" s="399"/>
      <c r="BZ76" s="409"/>
      <c r="CA76" s="405"/>
      <c r="CB76" s="410"/>
      <c r="CC76" s="394"/>
    </row>
    <row r="77" ht="61.35" customHeight="1">
      <c r="A77" t="s" s="421">
        <v>291</v>
      </c>
      <c r="B77" t="s" s="393">
        <v>292</v>
      </c>
      <c r="C77" s="394"/>
      <c r="D77" s="394"/>
      <c r="E77" s="394"/>
      <c r="F77" s="412"/>
      <c r="G77" s="394"/>
      <c r="H77" s="394"/>
      <c r="I77" s="394"/>
      <c r="J77" s="394"/>
      <c r="K77" s="422"/>
      <c r="L77" s="423"/>
      <c r="M77" s="423"/>
      <c r="N77" s="424"/>
      <c r="O77" s="413"/>
      <c r="P77" s="412"/>
      <c r="Q77" s="412"/>
      <c r="R77" s="412"/>
      <c r="S77" s="394"/>
      <c r="T77" s="400"/>
      <c r="U77" s="394"/>
      <c r="V77" s="399"/>
      <c r="W77" s="401"/>
      <c r="X77" s="394"/>
      <c r="Y77" s="401"/>
      <c r="Z77" s="401"/>
      <c r="AA77" s="402"/>
      <c r="AB77" s="425"/>
      <c r="AC77" s="426"/>
      <c r="AD77" s="427"/>
      <c r="AE77" s="423"/>
      <c r="AF77" s="423"/>
      <c r="AG77" s="423"/>
      <c r="AH77" s="423"/>
      <c r="AI77" s="423"/>
      <c r="AJ77" s="423"/>
      <c r="AK77" s="423"/>
      <c r="AL77" s="423"/>
      <c r="AM77" s="423"/>
      <c r="AN77" s="428"/>
      <c r="AO77" s="429"/>
      <c r="AP77" s="404"/>
      <c r="AQ77" s="405"/>
      <c r="AR77" s="406"/>
      <c r="AS77" s="407"/>
      <c r="AT77" s="394"/>
      <c r="AU77" s="422"/>
      <c r="AV77" s="423"/>
      <c r="AW77" s="423"/>
      <c r="AX77" s="423"/>
      <c r="AY77" s="428"/>
      <c r="AZ77" s="423"/>
      <c r="BA77" s="423"/>
      <c r="BB77" s="430"/>
      <c r="BC77" s="423"/>
      <c r="BD77" s="428"/>
      <c r="BE77" s="428"/>
      <c r="BF77" s="428"/>
      <c r="BG77" s="428"/>
      <c r="BH77" s="428"/>
      <c r="BI77" s="428"/>
      <c r="BJ77" s="428"/>
      <c r="BK77" s="423"/>
      <c r="BL77" s="423"/>
      <c r="BM77" s="423"/>
      <c r="BN77" s="423"/>
      <c r="BO77" s="423"/>
      <c r="BP77" s="423"/>
      <c r="BQ77" s="423"/>
      <c r="BR77" s="423"/>
      <c r="BS77" s="423"/>
      <c r="BT77" s="423"/>
      <c r="BU77" s="423"/>
      <c r="BV77" s="423"/>
      <c r="BW77" s="408"/>
      <c r="BX77" s="399"/>
      <c r="BY77" s="399"/>
      <c r="BZ77" s="409"/>
      <c r="CA77" s="405"/>
      <c r="CB77" s="410"/>
      <c r="CC77" s="394"/>
    </row>
  </sheetData>
  <mergeCells count="12">
    <mergeCell ref="AB2:AB3"/>
    <mergeCell ref="G1:I1"/>
    <mergeCell ref="AB1:AC1"/>
    <mergeCell ref="AC2:AC3"/>
    <mergeCell ref="BX2:CC2"/>
    <mergeCell ref="BX1:CC1"/>
    <mergeCell ref="O1:R1"/>
    <mergeCell ref="O2:R2"/>
    <mergeCell ref="F2:J2"/>
    <mergeCell ref="G24:J24"/>
    <mergeCell ref="A61:A62"/>
    <mergeCell ref="B61:B62"/>
  </mergeCells>
  <hyperlinks>
    <hyperlink ref="B65" r:id="rId1" location="" tooltip="" display="https://www.medicare.gov/care-compare/inspections/pdf/nursing-home/495235/health/standard?date=2019-06-20"/>
    <hyperlink ref="B66" r:id="rId2" location="" tooltip="" display="For the report of the last inspection on 04/30/2021, which inspected both for complaints and infection control, see https://www.medicare.gov/care-compare/inspections/pdf/nursing-home/495235/health/complaint?date=2021-04-30"/>
    <hyperlink ref="B68" r:id="rId3" location="" tooltip="" display="For a view of a nursing home that had zero discrepancies in a standard health inspection, see King's Grant Retirement Commun inspection https://www.medicare.gov/care-compare/inspections/pdf/nursing-home/495408/health/standard?date=2019-09-20 "/>
    <hyperlink ref="B73" r:id="rId4" location="" tooltip="" display="Quality of resident care is calculated for both short stay care and long term care and combined for this overall number rating.  Those are also calculated separately.  Go to https://www.medicare.gov/care-compare/results?searchType=NursingHome&amp;page=1&amp;state=VA&amp;sort=alpha and search the nursing home of interest to get those separate ratings. Click on “View Quality Ratings” under “Quality of Resident Care” to see the breakout."/>
  </hyperlinks>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xl/worksheets/sheet2.xml><?xml version="1.0" encoding="utf-8"?>
<worksheet xmlns:r="http://schemas.openxmlformats.org/officeDocument/2006/relationships" xmlns="http://schemas.openxmlformats.org/spreadsheetml/2006/main">
  <dimension ref="A1:Q90"/>
  <sheetViews>
    <sheetView workbookViewId="0" showGridLines="0" defaultGridColor="1"/>
  </sheetViews>
  <sheetFormatPr defaultColWidth="8.83333" defaultRowHeight="15" customHeight="1" outlineLevelRow="0" outlineLevelCol="0"/>
  <cols>
    <col min="1" max="16" width="8.85156" style="431" customWidth="1"/>
    <col min="17" max="17" width="7.5" style="431" customWidth="1"/>
    <col min="18" max="16384" width="8.85156" style="431" customWidth="1"/>
  </cols>
  <sheetData>
    <row r="1" ht="15.75" customHeight="1">
      <c r="A1" s="164"/>
      <c r="B1" s="164"/>
      <c r="C1" s="164"/>
      <c r="D1" s="164"/>
      <c r="E1" s="164"/>
      <c r="F1" s="164"/>
      <c r="G1" s="164"/>
      <c r="H1" s="164"/>
      <c r="I1" s="164"/>
      <c r="J1" s="164"/>
      <c r="K1" s="164"/>
      <c r="L1" s="164"/>
      <c r="M1" s="164"/>
      <c r="N1" s="164"/>
      <c r="O1" s="164"/>
      <c r="P1" s="164"/>
      <c r="Q1" s="164"/>
    </row>
    <row r="2" ht="15.75" customHeight="1">
      <c r="A2" s="164"/>
      <c r="B2" s="164"/>
      <c r="C2" s="164"/>
      <c r="D2" s="164"/>
      <c r="E2" s="164"/>
      <c r="F2" s="164"/>
      <c r="G2" s="164"/>
      <c r="H2" s="164"/>
      <c r="I2" s="164"/>
      <c r="J2" s="164"/>
      <c r="K2" s="164"/>
      <c r="L2" s="164"/>
      <c r="M2" s="164"/>
      <c r="N2" s="164"/>
      <c r="O2" s="164"/>
      <c r="P2" s="164"/>
      <c r="Q2" s="164"/>
    </row>
    <row r="3" ht="15" customHeight="1">
      <c r="A3" s="164"/>
      <c r="B3" s="164"/>
      <c r="C3" s="164"/>
      <c r="D3" s="164"/>
      <c r="E3" s="164"/>
      <c r="F3" s="164"/>
      <c r="G3" s="164"/>
      <c r="H3" s="164"/>
      <c r="I3" s="164"/>
      <c r="J3" s="164"/>
      <c r="K3" s="164"/>
      <c r="L3" s="164"/>
      <c r="M3" s="164"/>
      <c r="N3" s="164"/>
      <c r="O3" s="164"/>
      <c r="P3" s="164"/>
      <c r="Q3" s="164"/>
    </row>
    <row r="4" ht="15" customHeight="1">
      <c r="A4" s="164"/>
      <c r="B4" s="164"/>
      <c r="C4" s="164"/>
      <c r="D4" s="164"/>
      <c r="E4" s="164"/>
      <c r="F4" s="164"/>
      <c r="G4" s="164"/>
      <c r="H4" s="164"/>
      <c r="I4" s="164"/>
      <c r="J4" s="164"/>
      <c r="K4" s="164"/>
      <c r="L4" s="164"/>
      <c r="M4" s="164"/>
      <c r="N4" s="164"/>
      <c r="O4" s="164"/>
      <c r="P4" s="164"/>
      <c r="Q4" s="164"/>
    </row>
    <row r="5" ht="15" customHeight="1">
      <c r="A5" s="164"/>
      <c r="B5" s="164"/>
      <c r="C5" s="164"/>
      <c r="D5" s="164"/>
      <c r="E5" s="164"/>
      <c r="F5" s="164"/>
      <c r="G5" s="164"/>
      <c r="H5" s="164"/>
      <c r="I5" s="164"/>
      <c r="J5" s="164"/>
      <c r="K5" s="164"/>
      <c r="L5" s="164"/>
      <c r="M5" s="164"/>
      <c r="N5" s="164"/>
      <c r="O5" s="164"/>
      <c r="P5" s="164"/>
      <c r="Q5" s="164"/>
    </row>
    <row r="6" ht="15" customHeight="1">
      <c r="A6" s="164"/>
      <c r="B6" s="164"/>
      <c r="C6" s="164"/>
      <c r="D6" s="164"/>
      <c r="E6" s="164"/>
      <c r="F6" s="164"/>
      <c r="G6" s="164"/>
      <c r="H6" s="164"/>
      <c r="I6" s="164"/>
      <c r="J6" s="164"/>
      <c r="K6" s="164"/>
      <c r="L6" s="164"/>
      <c r="M6" s="164"/>
      <c r="N6" s="164"/>
      <c r="O6" s="164"/>
      <c r="P6" s="164"/>
      <c r="Q6" s="164"/>
    </row>
    <row r="7" ht="15" customHeight="1">
      <c r="A7" s="164"/>
      <c r="B7" s="164"/>
      <c r="C7" s="164"/>
      <c r="D7" s="164"/>
      <c r="E7" s="164"/>
      <c r="F7" s="164"/>
      <c r="G7" s="164"/>
      <c r="H7" s="164"/>
      <c r="I7" s="164"/>
      <c r="J7" s="164"/>
      <c r="K7" s="164"/>
      <c r="L7" s="164"/>
      <c r="M7" s="164"/>
      <c r="N7" s="164"/>
      <c r="O7" s="164"/>
      <c r="P7" s="164"/>
      <c r="Q7" s="164"/>
    </row>
    <row r="8" ht="15" customHeight="1">
      <c r="A8" s="164"/>
      <c r="B8" s="164"/>
      <c r="C8" s="164"/>
      <c r="D8" s="164"/>
      <c r="E8" s="164"/>
      <c r="F8" s="164"/>
      <c r="G8" s="164"/>
      <c r="H8" s="164"/>
      <c r="I8" s="164"/>
      <c r="J8" s="164"/>
      <c r="K8" s="164"/>
      <c r="L8" s="164"/>
      <c r="M8" s="164"/>
      <c r="N8" s="164"/>
      <c r="O8" s="164"/>
      <c r="P8" s="164"/>
      <c r="Q8" s="164"/>
    </row>
    <row r="9" ht="15" customHeight="1">
      <c r="A9" s="164"/>
      <c r="B9" s="164"/>
      <c r="C9" s="164"/>
      <c r="D9" s="164"/>
      <c r="E9" s="164"/>
      <c r="F9" s="164"/>
      <c r="G9" s="164"/>
      <c r="H9" s="164"/>
      <c r="I9" s="164"/>
      <c r="J9" s="164"/>
      <c r="K9" s="164"/>
      <c r="L9" s="164"/>
      <c r="M9" s="164"/>
      <c r="N9" s="164"/>
      <c r="O9" s="164"/>
      <c r="P9" s="164"/>
      <c r="Q9" s="164"/>
    </row>
    <row r="10" ht="15" customHeight="1">
      <c r="A10" s="164"/>
      <c r="B10" s="164"/>
      <c r="C10" s="164"/>
      <c r="D10" s="164"/>
      <c r="E10" s="164"/>
      <c r="F10" s="164"/>
      <c r="G10" s="164"/>
      <c r="H10" s="164"/>
      <c r="I10" s="164"/>
      <c r="J10" s="164"/>
      <c r="K10" s="164"/>
      <c r="L10" s="164"/>
      <c r="M10" s="164"/>
      <c r="N10" s="164"/>
      <c r="O10" s="164"/>
      <c r="P10" s="164"/>
      <c r="Q10" s="164"/>
    </row>
    <row r="11" ht="15" customHeight="1">
      <c r="A11" s="164"/>
      <c r="B11" s="164"/>
      <c r="C11" s="164"/>
      <c r="D11" s="164"/>
      <c r="E11" s="164"/>
      <c r="F11" s="164"/>
      <c r="G11" s="164"/>
      <c r="H11" s="164"/>
      <c r="I11" s="164"/>
      <c r="J11" s="164"/>
      <c r="K11" s="164"/>
      <c r="L11" s="164"/>
      <c r="M11" s="164"/>
      <c r="N11" s="164"/>
      <c r="O11" s="164"/>
      <c r="P11" s="164"/>
      <c r="Q11" s="164"/>
    </row>
    <row r="12" ht="15" customHeight="1">
      <c r="A12" s="164"/>
      <c r="B12" s="164"/>
      <c r="C12" s="164"/>
      <c r="D12" s="164"/>
      <c r="E12" s="164"/>
      <c r="F12" s="164"/>
      <c r="G12" s="164"/>
      <c r="H12" s="164"/>
      <c r="I12" s="164"/>
      <c r="J12" s="164"/>
      <c r="K12" s="164"/>
      <c r="L12" s="164"/>
      <c r="M12" s="164"/>
      <c r="N12" s="164"/>
      <c r="O12" s="164"/>
      <c r="P12" s="164"/>
      <c r="Q12" s="164"/>
    </row>
    <row r="13" ht="15" customHeight="1">
      <c r="A13" s="164"/>
      <c r="B13" s="164"/>
      <c r="C13" s="164"/>
      <c r="D13" s="164"/>
      <c r="E13" s="164"/>
      <c r="F13" s="164"/>
      <c r="G13" s="164"/>
      <c r="H13" s="164"/>
      <c r="I13" s="164"/>
      <c r="J13" s="164"/>
      <c r="K13" s="164"/>
      <c r="L13" s="164"/>
      <c r="M13" s="164"/>
      <c r="N13" s="164"/>
      <c r="O13" s="164"/>
      <c r="P13" s="164"/>
      <c r="Q13" s="164"/>
    </row>
    <row r="14" ht="15" customHeight="1">
      <c r="A14" s="164"/>
      <c r="B14" s="164"/>
      <c r="C14" s="164"/>
      <c r="D14" s="164"/>
      <c r="E14" s="164"/>
      <c r="F14" s="164"/>
      <c r="G14" s="164"/>
      <c r="H14" s="164"/>
      <c r="I14" s="164"/>
      <c r="J14" s="164"/>
      <c r="K14" s="164"/>
      <c r="L14" s="164"/>
      <c r="M14" s="164"/>
      <c r="N14" s="164"/>
      <c r="O14" s="164"/>
      <c r="P14" s="164"/>
      <c r="Q14" s="164"/>
    </row>
    <row r="15" ht="15" customHeight="1">
      <c r="A15" s="164"/>
      <c r="B15" s="164"/>
      <c r="C15" s="164"/>
      <c r="D15" s="164"/>
      <c r="E15" s="164"/>
      <c r="F15" s="164"/>
      <c r="G15" s="164"/>
      <c r="H15" s="164"/>
      <c r="I15" s="164"/>
      <c r="J15" s="164"/>
      <c r="K15" s="164"/>
      <c r="L15" s="164"/>
      <c r="M15" s="164"/>
      <c r="N15" s="164"/>
      <c r="O15" s="164"/>
      <c r="P15" s="164"/>
      <c r="Q15" s="164"/>
    </row>
    <row r="16" ht="15" customHeight="1">
      <c r="A16" s="164"/>
      <c r="B16" s="164"/>
      <c r="C16" s="164"/>
      <c r="D16" s="164"/>
      <c r="E16" s="164"/>
      <c r="F16" s="164"/>
      <c r="G16" s="164"/>
      <c r="H16" s="164"/>
      <c r="I16" s="164"/>
      <c r="J16" s="164"/>
      <c r="K16" s="164"/>
      <c r="L16" s="164"/>
      <c r="M16" s="164"/>
      <c r="N16" s="164"/>
      <c r="O16" s="164"/>
      <c r="P16" s="164"/>
      <c r="Q16" s="164"/>
    </row>
    <row r="17" ht="15" customHeight="1">
      <c r="A17" s="164"/>
      <c r="B17" s="164"/>
      <c r="C17" s="164"/>
      <c r="D17" s="164"/>
      <c r="E17" s="164"/>
      <c r="F17" s="164"/>
      <c r="G17" s="164"/>
      <c r="H17" s="164"/>
      <c r="I17" s="164"/>
      <c r="J17" s="164"/>
      <c r="K17" s="164"/>
      <c r="L17" s="164"/>
      <c r="M17" s="164"/>
      <c r="N17" s="164"/>
      <c r="O17" s="164"/>
      <c r="P17" s="164"/>
      <c r="Q17" s="164"/>
    </row>
    <row r="18" ht="15" customHeight="1">
      <c r="A18" s="164"/>
      <c r="B18" s="164"/>
      <c r="C18" s="164"/>
      <c r="D18" s="164"/>
      <c r="E18" s="164"/>
      <c r="F18" s="164"/>
      <c r="G18" s="164"/>
      <c r="H18" s="164"/>
      <c r="I18" s="164"/>
      <c r="J18" s="164"/>
      <c r="K18" s="164"/>
      <c r="L18" s="164"/>
      <c r="M18" s="164"/>
      <c r="N18" s="164"/>
      <c r="O18" s="164"/>
      <c r="P18" s="164"/>
      <c r="Q18" s="164"/>
    </row>
    <row r="19" ht="15" customHeight="1">
      <c r="A19" s="164"/>
      <c r="B19" s="164"/>
      <c r="C19" s="164"/>
      <c r="D19" s="164"/>
      <c r="E19" s="164"/>
      <c r="F19" s="164"/>
      <c r="G19" s="164"/>
      <c r="H19" s="164"/>
      <c r="I19" s="164"/>
      <c r="J19" s="164"/>
      <c r="K19" s="164"/>
      <c r="L19" s="164"/>
      <c r="M19" s="164"/>
      <c r="N19" s="164"/>
      <c r="O19" s="164"/>
      <c r="P19" s="164"/>
      <c r="Q19" s="164"/>
    </row>
    <row r="20" ht="15" customHeight="1">
      <c r="A20" s="164"/>
      <c r="B20" s="164"/>
      <c r="C20" s="164"/>
      <c r="D20" s="164"/>
      <c r="E20" s="164"/>
      <c r="F20" s="164"/>
      <c r="G20" s="164"/>
      <c r="H20" s="164"/>
      <c r="I20" s="164"/>
      <c r="J20" s="164"/>
      <c r="K20" s="164"/>
      <c r="L20" s="164"/>
      <c r="M20" s="164"/>
      <c r="N20" s="164"/>
      <c r="O20" s="164"/>
      <c r="P20" s="164"/>
      <c r="Q20" s="164"/>
    </row>
    <row r="21" ht="15" customHeight="1">
      <c r="A21" s="164"/>
      <c r="B21" s="164"/>
      <c r="C21" s="164"/>
      <c r="D21" s="164"/>
      <c r="E21" s="164"/>
      <c r="F21" s="164"/>
      <c r="G21" s="164"/>
      <c r="H21" s="164"/>
      <c r="I21" s="164"/>
      <c r="J21" s="164"/>
      <c r="K21" s="164"/>
      <c r="L21" s="164"/>
      <c r="M21" s="164"/>
      <c r="N21" s="164"/>
      <c r="O21" s="164"/>
      <c r="P21" s="164"/>
      <c r="Q21" s="164"/>
    </row>
    <row r="22" ht="15" customHeight="1">
      <c r="A22" s="164"/>
      <c r="B22" s="164"/>
      <c r="C22" s="164"/>
      <c r="D22" s="164"/>
      <c r="E22" s="164"/>
      <c r="F22" s="164"/>
      <c r="G22" s="164"/>
      <c r="H22" s="164"/>
      <c r="I22" s="164"/>
      <c r="J22" s="164"/>
      <c r="K22" s="164"/>
      <c r="L22" s="164"/>
      <c r="M22" s="164"/>
      <c r="N22" s="164"/>
      <c r="O22" s="164"/>
      <c r="P22" s="164"/>
      <c r="Q22" s="164"/>
    </row>
    <row r="23" ht="15" customHeight="1">
      <c r="A23" s="164"/>
      <c r="B23" s="164"/>
      <c r="C23" s="164"/>
      <c r="D23" s="164"/>
      <c r="E23" s="164"/>
      <c r="F23" s="164"/>
      <c r="G23" s="164"/>
      <c r="H23" s="164"/>
      <c r="I23" s="164"/>
      <c r="J23" s="164"/>
      <c r="K23" s="164"/>
      <c r="L23" s="164"/>
      <c r="M23" s="164"/>
      <c r="N23" s="164"/>
      <c r="O23" s="164"/>
      <c r="P23" s="164"/>
      <c r="Q23" s="164"/>
    </row>
    <row r="24" ht="15" customHeight="1">
      <c r="A24" s="164"/>
      <c r="B24" s="164"/>
      <c r="C24" s="164"/>
      <c r="D24" s="164"/>
      <c r="E24" s="164"/>
      <c r="F24" s="164"/>
      <c r="G24" s="164"/>
      <c r="H24" s="164"/>
      <c r="I24" s="164"/>
      <c r="J24" s="164"/>
      <c r="K24" s="164"/>
      <c r="L24" s="164"/>
      <c r="M24" s="164"/>
      <c r="N24" s="164"/>
      <c r="O24" s="164"/>
      <c r="P24" s="164"/>
      <c r="Q24" s="164"/>
    </row>
    <row r="25" ht="15" customHeight="1">
      <c r="A25" s="164"/>
      <c r="B25" s="164"/>
      <c r="C25" s="164"/>
      <c r="D25" s="164"/>
      <c r="E25" s="164"/>
      <c r="F25" s="164"/>
      <c r="G25" s="164"/>
      <c r="H25" s="164"/>
      <c r="I25" s="164"/>
      <c r="J25" s="164"/>
      <c r="K25" s="164"/>
      <c r="L25" s="164"/>
      <c r="M25" s="164"/>
      <c r="N25" s="164"/>
      <c r="O25" s="164"/>
      <c r="P25" s="164"/>
      <c r="Q25" s="164"/>
    </row>
    <row r="26" ht="15" customHeight="1">
      <c r="A26" s="164"/>
      <c r="B26" s="164"/>
      <c r="C26" s="164"/>
      <c r="D26" s="164"/>
      <c r="E26" s="164"/>
      <c r="F26" s="164"/>
      <c r="G26" s="164"/>
      <c r="H26" s="164"/>
      <c r="I26" s="164"/>
      <c r="J26" s="164"/>
      <c r="K26" s="164"/>
      <c r="L26" s="164"/>
      <c r="M26" s="164"/>
      <c r="N26" s="164"/>
      <c r="O26" s="164"/>
      <c r="P26" s="164"/>
      <c r="Q26" s="164"/>
    </row>
    <row r="27" ht="15" customHeight="1">
      <c r="A27" s="164"/>
      <c r="B27" s="164"/>
      <c r="C27" s="164"/>
      <c r="D27" s="164"/>
      <c r="E27" s="164"/>
      <c r="F27" s="164"/>
      <c r="G27" s="164"/>
      <c r="H27" s="164"/>
      <c r="I27" s="164"/>
      <c r="J27" s="164"/>
      <c r="K27" s="164"/>
      <c r="L27" s="164"/>
      <c r="M27" s="164"/>
      <c r="N27" s="164"/>
      <c r="O27" s="164"/>
      <c r="P27" s="164"/>
      <c r="Q27" s="164"/>
    </row>
    <row r="28" ht="15" customHeight="1">
      <c r="A28" s="164"/>
      <c r="B28" s="164"/>
      <c r="C28" s="164"/>
      <c r="D28" s="164"/>
      <c r="E28" s="164"/>
      <c r="F28" s="164"/>
      <c r="G28" s="164"/>
      <c r="H28" s="164"/>
      <c r="I28" s="164"/>
      <c r="J28" s="164"/>
      <c r="K28" s="164"/>
      <c r="L28" s="164"/>
      <c r="M28" s="164"/>
      <c r="N28" s="164"/>
      <c r="O28" s="164"/>
      <c r="P28" s="164"/>
      <c r="Q28" s="164"/>
    </row>
    <row r="29" ht="15" customHeight="1">
      <c r="A29" s="164"/>
      <c r="B29" s="164"/>
      <c r="C29" s="164"/>
      <c r="D29" s="164"/>
      <c r="E29" s="164"/>
      <c r="F29" s="164"/>
      <c r="G29" s="164"/>
      <c r="H29" s="164"/>
      <c r="I29" s="164"/>
      <c r="J29" s="164"/>
      <c r="K29" s="164"/>
      <c r="L29" s="164"/>
      <c r="M29" s="164"/>
      <c r="N29" s="164"/>
      <c r="O29" s="164"/>
      <c r="P29" s="164"/>
      <c r="Q29" s="164"/>
    </row>
    <row r="30" ht="15" customHeight="1">
      <c r="A30" s="164"/>
      <c r="B30" s="164"/>
      <c r="C30" s="164"/>
      <c r="D30" s="164"/>
      <c r="E30" s="164"/>
      <c r="F30" s="164"/>
      <c r="G30" s="164"/>
      <c r="H30" s="164"/>
      <c r="I30" s="164"/>
      <c r="J30" s="164"/>
      <c r="K30" s="164"/>
      <c r="L30" s="164"/>
      <c r="M30" s="164"/>
      <c r="N30" s="164"/>
      <c r="O30" s="164"/>
      <c r="P30" s="164"/>
      <c r="Q30" s="164"/>
    </row>
    <row r="31" ht="15" customHeight="1">
      <c r="A31" s="164"/>
      <c r="B31" s="164"/>
      <c r="C31" s="164"/>
      <c r="D31" s="164"/>
      <c r="E31" s="164"/>
      <c r="F31" s="164"/>
      <c r="G31" s="164"/>
      <c r="H31" s="164"/>
      <c r="I31" s="164"/>
      <c r="J31" s="164"/>
      <c r="K31" s="164"/>
      <c r="L31" s="164"/>
      <c r="M31" s="164"/>
      <c r="N31" s="164"/>
      <c r="O31" s="164"/>
      <c r="P31" s="164"/>
      <c r="Q31" s="164"/>
    </row>
    <row r="32" ht="15" customHeight="1">
      <c r="A32" s="164"/>
      <c r="B32" s="164"/>
      <c r="C32" s="164"/>
      <c r="D32" s="164"/>
      <c r="E32" s="164"/>
      <c r="F32" s="164"/>
      <c r="G32" s="164"/>
      <c r="H32" s="164"/>
      <c r="I32" s="164"/>
      <c r="J32" s="164"/>
      <c r="K32" s="164"/>
      <c r="L32" s="164"/>
      <c r="M32" s="164"/>
      <c r="N32" s="164"/>
      <c r="O32" s="164"/>
      <c r="P32" s="164"/>
      <c r="Q32" s="164"/>
    </row>
    <row r="33" ht="15.75" customHeight="1">
      <c r="A33" s="164"/>
      <c r="B33" s="164"/>
      <c r="C33" s="164"/>
      <c r="D33" s="164"/>
      <c r="E33" s="164"/>
      <c r="F33" s="164"/>
      <c r="G33" s="164"/>
      <c r="H33" s="164"/>
      <c r="I33" s="164"/>
      <c r="J33" s="164"/>
      <c r="K33" s="164"/>
      <c r="L33" s="164"/>
      <c r="M33" s="164"/>
      <c r="N33" s="164"/>
      <c r="O33" s="164"/>
      <c r="P33" s="164"/>
      <c r="Q33" s="164"/>
    </row>
    <row r="34" ht="15" customHeight="1">
      <c r="A34" s="164"/>
      <c r="B34" s="164"/>
      <c r="C34" s="164"/>
      <c r="D34" s="164"/>
      <c r="E34" s="164"/>
      <c r="F34" s="164"/>
      <c r="G34" s="164"/>
      <c r="H34" s="164"/>
      <c r="I34" s="164"/>
      <c r="J34" s="164"/>
      <c r="K34" s="164"/>
      <c r="L34" s="164"/>
      <c r="M34" s="164"/>
      <c r="N34" s="164"/>
      <c r="O34" s="164"/>
      <c r="P34" s="164"/>
      <c r="Q34" s="164"/>
    </row>
    <row r="35" ht="15" customHeight="1">
      <c r="A35" s="164"/>
      <c r="B35" s="164"/>
      <c r="C35" s="164"/>
      <c r="D35" s="164"/>
      <c r="E35" s="164"/>
      <c r="F35" s="164"/>
      <c r="G35" s="164"/>
      <c r="H35" s="164"/>
      <c r="I35" s="164"/>
      <c r="J35" s="164"/>
      <c r="K35" s="164"/>
      <c r="L35" s="164"/>
      <c r="M35" s="164"/>
      <c r="N35" s="164"/>
      <c r="O35" s="164"/>
      <c r="P35" s="164"/>
      <c r="Q35" s="164"/>
    </row>
    <row r="36" ht="15" customHeight="1">
      <c r="A36" s="164"/>
      <c r="B36" s="164"/>
      <c r="C36" s="164"/>
      <c r="D36" s="164"/>
      <c r="E36" s="164"/>
      <c r="F36" s="164"/>
      <c r="G36" s="164"/>
      <c r="H36" s="164"/>
      <c r="I36" s="164"/>
      <c r="J36" s="164"/>
      <c r="K36" s="164"/>
      <c r="L36" s="164"/>
      <c r="M36" s="164"/>
      <c r="N36" s="164"/>
      <c r="O36" s="164"/>
      <c r="P36" s="164"/>
      <c r="Q36" s="164"/>
    </row>
    <row r="37" ht="15" customHeight="1">
      <c r="A37" s="164"/>
      <c r="B37" s="164"/>
      <c r="C37" s="164"/>
      <c r="D37" s="164"/>
      <c r="E37" s="164"/>
      <c r="F37" s="164"/>
      <c r="G37" s="164"/>
      <c r="H37" s="164"/>
      <c r="I37" s="164"/>
      <c r="J37" s="164"/>
      <c r="K37" s="164"/>
      <c r="L37" s="164"/>
      <c r="M37" s="164"/>
      <c r="N37" s="164"/>
      <c r="O37" s="164"/>
      <c r="P37" s="164"/>
      <c r="Q37" s="164"/>
    </row>
    <row r="38" ht="15" customHeight="1">
      <c r="A38" s="164"/>
      <c r="B38" s="164"/>
      <c r="C38" s="164"/>
      <c r="D38" s="164"/>
      <c r="E38" s="164"/>
      <c r="F38" s="164"/>
      <c r="G38" s="164"/>
      <c r="H38" s="164"/>
      <c r="I38" s="164"/>
      <c r="J38" s="164"/>
      <c r="K38" s="164"/>
      <c r="L38" s="164"/>
      <c r="M38" s="164"/>
      <c r="N38" s="164"/>
      <c r="O38" s="164"/>
      <c r="P38" s="164"/>
      <c r="Q38" s="164"/>
    </row>
    <row r="39" ht="15" customHeight="1">
      <c r="A39" s="164"/>
      <c r="B39" s="164"/>
      <c r="C39" s="164"/>
      <c r="D39" s="164"/>
      <c r="E39" s="164"/>
      <c r="F39" s="164"/>
      <c r="G39" s="164"/>
      <c r="H39" s="164"/>
      <c r="I39" s="164"/>
      <c r="J39" s="164"/>
      <c r="K39" s="164"/>
      <c r="L39" s="164"/>
      <c r="M39" s="164"/>
      <c r="N39" s="164"/>
      <c r="O39" s="164"/>
      <c r="P39" s="164"/>
      <c r="Q39" s="164"/>
    </row>
    <row r="40" ht="15" customHeight="1">
      <c r="A40" s="164"/>
      <c r="B40" s="164"/>
      <c r="C40" s="164"/>
      <c r="D40" s="164"/>
      <c r="E40" s="164"/>
      <c r="F40" s="164"/>
      <c r="G40" s="164"/>
      <c r="H40" s="164"/>
      <c r="I40" s="164"/>
      <c r="J40" s="164"/>
      <c r="K40" s="164"/>
      <c r="L40" s="164"/>
      <c r="M40" s="164"/>
      <c r="N40" s="164"/>
      <c r="O40" s="164"/>
      <c r="P40" s="164"/>
      <c r="Q40" s="164"/>
    </row>
    <row r="41" ht="15" customHeight="1">
      <c r="A41" s="164"/>
      <c r="B41" s="164"/>
      <c r="C41" s="164"/>
      <c r="D41" s="164"/>
      <c r="E41" s="164"/>
      <c r="F41" s="164"/>
      <c r="G41" s="164"/>
      <c r="H41" s="164"/>
      <c r="I41" s="164"/>
      <c r="J41" s="164"/>
      <c r="K41" s="164"/>
      <c r="L41" s="164"/>
      <c r="M41" s="164"/>
      <c r="N41" s="164"/>
      <c r="O41" s="164"/>
      <c r="P41" s="164"/>
      <c r="Q41" s="164"/>
    </row>
    <row r="42" ht="15" customHeight="1">
      <c r="A42" s="164"/>
      <c r="B42" s="164"/>
      <c r="C42" s="164"/>
      <c r="D42" s="164"/>
      <c r="E42" s="164"/>
      <c r="F42" s="164"/>
      <c r="G42" s="164"/>
      <c r="H42" s="164"/>
      <c r="I42" s="164"/>
      <c r="J42" s="164"/>
      <c r="K42" s="164"/>
      <c r="L42" s="164"/>
      <c r="M42" s="164"/>
      <c r="N42" s="164"/>
      <c r="O42" s="164"/>
      <c r="P42" s="164"/>
      <c r="Q42" s="164"/>
    </row>
    <row r="43" ht="15" customHeight="1">
      <c r="A43" s="164"/>
      <c r="B43" s="164"/>
      <c r="C43" s="164"/>
      <c r="D43" s="164"/>
      <c r="E43" s="164"/>
      <c r="F43" s="164"/>
      <c r="G43" s="164"/>
      <c r="H43" s="164"/>
      <c r="I43" s="164"/>
      <c r="J43" s="164"/>
      <c r="K43" s="164"/>
      <c r="L43" s="164"/>
      <c r="M43" s="164"/>
      <c r="N43" s="164"/>
      <c r="O43" s="164"/>
      <c r="P43" s="164"/>
      <c r="Q43" s="164"/>
    </row>
    <row r="44" ht="15" customHeight="1">
      <c r="A44" s="164"/>
      <c r="B44" s="164"/>
      <c r="C44" s="164"/>
      <c r="D44" s="164"/>
      <c r="E44" s="164"/>
      <c r="F44" s="164"/>
      <c r="G44" s="164"/>
      <c r="H44" s="164"/>
      <c r="I44" s="164"/>
      <c r="J44" s="164"/>
      <c r="K44" s="164"/>
      <c r="L44" s="164"/>
      <c r="M44" s="164"/>
      <c r="N44" s="164"/>
      <c r="O44" s="164"/>
      <c r="P44" s="164"/>
      <c r="Q44" s="164"/>
    </row>
    <row r="45" ht="15" customHeight="1">
      <c r="A45" s="164"/>
      <c r="B45" s="164"/>
      <c r="C45" s="164"/>
      <c r="D45" s="164"/>
      <c r="E45" s="164"/>
      <c r="F45" s="164"/>
      <c r="G45" s="164"/>
      <c r="H45" s="164"/>
      <c r="I45" s="164"/>
      <c r="J45" s="164"/>
      <c r="K45" s="164"/>
      <c r="L45" s="164"/>
      <c r="M45" s="164"/>
      <c r="N45" s="164"/>
      <c r="O45" s="164"/>
      <c r="P45" s="164"/>
      <c r="Q45" s="164"/>
    </row>
    <row r="46" ht="15" customHeight="1">
      <c r="A46" s="164"/>
      <c r="B46" s="164"/>
      <c r="C46" s="164"/>
      <c r="D46" s="164"/>
      <c r="E46" s="164"/>
      <c r="F46" s="164"/>
      <c r="G46" s="164"/>
      <c r="H46" s="164"/>
      <c r="I46" s="164"/>
      <c r="J46" s="164"/>
      <c r="K46" s="164"/>
      <c r="L46" s="164"/>
      <c r="M46" s="164"/>
      <c r="N46" s="164"/>
      <c r="O46" s="164"/>
      <c r="P46" s="164"/>
      <c r="Q46" s="164"/>
    </row>
    <row r="47" ht="15" customHeight="1">
      <c r="A47" s="164"/>
      <c r="B47" s="164"/>
      <c r="C47" s="164"/>
      <c r="D47" s="164"/>
      <c r="E47" s="164"/>
      <c r="F47" s="164"/>
      <c r="G47" s="164"/>
      <c r="H47" s="164"/>
      <c r="I47" s="164"/>
      <c r="J47" s="164"/>
      <c r="K47" s="164"/>
      <c r="L47" s="164"/>
      <c r="M47" s="164"/>
      <c r="N47" s="164"/>
      <c r="O47" s="164"/>
      <c r="P47" s="164"/>
      <c r="Q47" s="164"/>
    </row>
    <row r="48" ht="15" customHeight="1">
      <c r="A48" s="164"/>
      <c r="B48" s="164"/>
      <c r="C48" s="164"/>
      <c r="D48" s="164"/>
      <c r="E48" s="164"/>
      <c r="F48" s="164"/>
      <c r="G48" s="164"/>
      <c r="H48" s="164"/>
      <c r="I48" s="164"/>
      <c r="J48" s="164"/>
      <c r="K48" s="164"/>
      <c r="L48" s="164"/>
      <c r="M48" s="164"/>
      <c r="N48" s="164"/>
      <c r="O48" s="164"/>
      <c r="P48" s="164"/>
      <c r="Q48" s="164"/>
    </row>
    <row r="49" ht="15" customHeight="1">
      <c r="A49" s="164"/>
      <c r="B49" s="164"/>
      <c r="C49" s="164"/>
      <c r="D49" s="164"/>
      <c r="E49" s="164"/>
      <c r="F49" s="164"/>
      <c r="G49" s="164"/>
      <c r="H49" s="164"/>
      <c r="I49" s="164"/>
      <c r="J49" s="164"/>
      <c r="K49" s="164"/>
      <c r="L49" s="164"/>
      <c r="M49" s="164"/>
      <c r="N49" s="164"/>
      <c r="O49" s="164"/>
      <c r="P49" s="164"/>
      <c r="Q49" s="164"/>
    </row>
    <row r="50" ht="15" customHeight="1">
      <c r="A50" s="164"/>
      <c r="B50" s="164"/>
      <c r="C50" s="164"/>
      <c r="D50" s="164"/>
      <c r="E50" s="164"/>
      <c r="F50" s="164"/>
      <c r="G50" s="164"/>
      <c r="H50" s="164"/>
      <c r="I50" s="164"/>
      <c r="J50" s="164"/>
      <c r="K50" s="164"/>
      <c r="L50" s="164"/>
      <c r="M50" s="164"/>
      <c r="N50" s="164"/>
      <c r="O50" s="164"/>
      <c r="P50" s="164"/>
      <c r="Q50" s="164"/>
    </row>
    <row r="51" ht="15" customHeight="1">
      <c r="A51" s="164"/>
      <c r="B51" s="164"/>
      <c r="C51" s="164"/>
      <c r="D51" s="164"/>
      <c r="E51" s="164"/>
      <c r="F51" s="164"/>
      <c r="G51" s="164"/>
      <c r="H51" s="164"/>
      <c r="I51" s="164"/>
      <c r="J51" s="164"/>
      <c r="K51" s="164"/>
      <c r="L51" s="164"/>
      <c r="M51" s="164"/>
      <c r="N51" s="164"/>
      <c r="O51" s="164"/>
      <c r="P51" s="164"/>
      <c r="Q51" s="164"/>
    </row>
    <row r="52" ht="15" customHeight="1">
      <c r="A52" s="164"/>
      <c r="B52" s="164"/>
      <c r="C52" s="164"/>
      <c r="D52" s="164"/>
      <c r="E52" s="164"/>
      <c r="F52" s="164"/>
      <c r="G52" s="164"/>
      <c r="H52" s="164"/>
      <c r="I52" s="164"/>
      <c r="J52" s="164"/>
      <c r="K52" s="164"/>
      <c r="L52" s="164"/>
      <c r="M52" s="164"/>
      <c r="N52" s="164"/>
      <c r="O52" s="164"/>
      <c r="P52" s="164"/>
      <c r="Q52" s="164"/>
    </row>
    <row r="53" ht="15" customHeight="1">
      <c r="A53" s="164"/>
      <c r="B53" s="164"/>
      <c r="C53" s="164"/>
      <c r="D53" s="164"/>
      <c r="E53" s="164"/>
      <c r="F53" s="164"/>
      <c r="G53" s="164"/>
      <c r="H53" s="164"/>
      <c r="I53" s="164"/>
      <c r="J53" s="164"/>
      <c r="K53" s="164"/>
      <c r="L53" s="164"/>
      <c r="M53" s="164"/>
      <c r="N53" s="164"/>
      <c r="O53" s="164"/>
      <c r="P53" s="164"/>
      <c r="Q53" s="164"/>
    </row>
    <row r="54" ht="15" customHeight="1">
      <c r="A54" s="164"/>
      <c r="B54" s="164"/>
      <c r="C54" s="164"/>
      <c r="D54" s="164"/>
      <c r="E54" s="164"/>
      <c r="F54" s="164"/>
      <c r="G54" s="164"/>
      <c r="H54" s="164"/>
      <c r="I54" s="164"/>
      <c r="J54" s="164"/>
      <c r="K54" s="164"/>
      <c r="L54" s="164"/>
      <c r="M54" s="164"/>
      <c r="N54" s="164"/>
      <c r="O54" s="164"/>
      <c r="P54" s="164"/>
      <c r="Q54" s="164"/>
    </row>
    <row r="55" ht="15" customHeight="1">
      <c r="A55" s="164"/>
      <c r="B55" s="164"/>
      <c r="C55" s="164"/>
      <c r="D55" s="164"/>
      <c r="E55" s="164"/>
      <c r="F55" s="164"/>
      <c r="G55" s="164"/>
      <c r="H55" s="164"/>
      <c r="I55" s="164"/>
      <c r="J55" s="164"/>
      <c r="K55" s="164"/>
      <c r="L55" s="164"/>
      <c r="M55" s="164"/>
      <c r="N55" s="164"/>
      <c r="O55" s="164"/>
      <c r="P55" s="164"/>
      <c r="Q55" s="164"/>
    </row>
    <row r="56" ht="15" customHeight="1">
      <c r="A56" s="164"/>
      <c r="B56" s="164"/>
      <c r="C56" s="164"/>
      <c r="D56" s="164"/>
      <c r="E56" s="164"/>
      <c r="F56" s="164"/>
      <c r="G56" s="164"/>
      <c r="H56" s="164"/>
      <c r="I56" s="164"/>
      <c r="J56" s="164"/>
      <c r="K56" s="164"/>
      <c r="L56" s="164"/>
      <c r="M56" s="164"/>
      <c r="N56" s="164"/>
      <c r="O56" s="164"/>
      <c r="P56" s="164"/>
      <c r="Q56" s="164"/>
    </row>
    <row r="57" ht="15" customHeight="1">
      <c r="A57" s="164"/>
      <c r="B57" s="164"/>
      <c r="C57" s="164"/>
      <c r="D57" s="164"/>
      <c r="E57" s="164"/>
      <c r="F57" s="164"/>
      <c r="G57" s="164"/>
      <c r="H57" s="164"/>
      <c r="I57" s="164"/>
      <c r="J57" s="164"/>
      <c r="K57" s="164"/>
      <c r="L57" s="164"/>
      <c r="M57" s="164"/>
      <c r="N57" s="164"/>
      <c r="O57" s="164"/>
      <c r="P57" s="164"/>
      <c r="Q57" s="164"/>
    </row>
    <row r="58" ht="15" customHeight="1">
      <c r="A58" s="164"/>
      <c r="B58" s="164"/>
      <c r="C58" s="164"/>
      <c r="D58" s="164"/>
      <c r="E58" s="164"/>
      <c r="F58" s="164"/>
      <c r="G58" s="164"/>
      <c r="H58" s="164"/>
      <c r="I58" s="164"/>
      <c r="J58" s="164"/>
      <c r="K58" s="164"/>
      <c r="L58" s="164"/>
      <c r="M58" s="164"/>
      <c r="N58" s="164"/>
      <c r="O58" s="164"/>
      <c r="P58" s="164"/>
      <c r="Q58" s="164"/>
    </row>
    <row r="59" ht="15" customHeight="1">
      <c r="A59" s="164"/>
      <c r="B59" s="164"/>
      <c r="C59" s="164"/>
      <c r="D59" s="164"/>
      <c r="E59" s="164"/>
      <c r="F59" s="164"/>
      <c r="G59" s="164"/>
      <c r="H59" s="164"/>
      <c r="I59" s="164"/>
      <c r="J59" s="164"/>
      <c r="K59" s="164"/>
      <c r="L59" s="164"/>
      <c r="M59" s="164"/>
      <c r="N59" s="164"/>
      <c r="O59" s="164"/>
      <c r="P59" s="164"/>
      <c r="Q59" s="164"/>
    </row>
    <row r="60" ht="15" customHeight="1">
      <c r="A60" s="164"/>
      <c r="B60" s="164"/>
      <c r="C60" s="164"/>
      <c r="D60" s="164"/>
      <c r="E60" s="164"/>
      <c r="F60" s="164"/>
      <c r="G60" s="164"/>
      <c r="H60" s="164"/>
      <c r="I60" s="164"/>
      <c r="J60" s="164"/>
      <c r="K60" s="164"/>
      <c r="L60" s="164"/>
      <c r="M60" s="164"/>
      <c r="N60" s="164"/>
      <c r="O60" s="164"/>
      <c r="P60" s="164"/>
      <c r="Q60" s="164"/>
    </row>
    <row r="61" ht="15" customHeight="1">
      <c r="A61" s="164"/>
      <c r="B61" s="164"/>
      <c r="C61" s="164"/>
      <c r="D61" s="164"/>
      <c r="E61" s="164"/>
      <c r="F61" s="164"/>
      <c r="G61" s="164"/>
      <c r="H61" s="164"/>
      <c r="I61" s="164"/>
      <c r="J61" s="164"/>
      <c r="K61" s="164"/>
      <c r="L61" s="164"/>
      <c r="M61" s="164"/>
      <c r="N61" s="164"/>
      <c r="O61" s="164"/>
      <c r="P61" s="164"/>
      <c r="Q61" s="164"/>
    </row>
    <row r="62" ht="15" customHeight="1">
      <c r="A62" s="164"/>
      <c r="B62" s="164"/>
      <c r="C62" s="164"/>
      <c r="D62" s="164"/>
      <c r="E62" s="164"/>
      <c r="F62" s="164"/>
      <c r="G62" s="164"/>
      <c r="H62" s="164"/>
      <c r="I62" s="164"/>
      <c r="J62" s="164"/>
      <c r="K62" s="164"/>
      <c r="L62" s="164"/>
      <c r="M62" s="164"/>
      <c r="N62" s="164"/>
      <c r="O62" s="164"/>
      <c r="P62" s="164"/>
      <c r="Q62" s="164"/>
    </row>
    <row r="63" ht="15" customHeight="1">
      <c r="A63" s="164"/>
      <c r="B63" s="164"/>
      <c r="C63" s="164"/>
      <c r="D63" s="164"/>
      <c r="E63" s="164"/>
      <c r="F63" s="164"/>
      <c r="G63" s="164"/>
      <c r="H63" s="164"/>
      <c r="I63" s="164"/>
      <c r="J63" s="164"/>
      <c r="K63" s="164"/>
      <c r="L63" s="164"/>
      <c r="M63" s="164"/>
      <c r="N63" s="164"/>
      <c r="O63" s="164"/>
      <c r="P63" s="164"/>
      <c r="Q63" s="164"/>
    </row>
    <row r="64" ht="15" customHeight="1">
      <c r="A64" s="164"/>
      <c r="B64" s="164"/>
      <c r="C64" s="164"/>
      <c r="D64" s="164"/>
      <c r="E64" s="164"/>
      <c r="F64" s="164"/>
      <c r="G64" s="164"/>
      <c r="H64" s="164"/>
      <c r="I64" s="164"/>
      <c r="J64" s="164"/>
      <c r="K64" s="164"/>
      <c r="L64" s="164"/>
      <c r="M64" s="164"/>
      <c r="N64" s="164"/>
      <c r="O64" s="164"/>
      <c r="P64" s="164"/>
      <c r="Q64" s="164"/>
    </row>
    <row r="65" ht="15" customHeight="1">
      <c r="A65" s="164"/>
      <c r="B65" s="164"/>
      <c r="C65" s="164"/>
      <c r="D65" s="164"/>
      <c r="E65" s="164"/>
      <c r="F65" s="164"/>
      <c r="G65" s="164"/>
      <c r="H65" s="164"/>
      <c r="I65" s="164"/>
      <c r="J65" s="164"/>
      <c r="K65" s="164"/>
      <c r="L65" s="164"/>
      <c r="M65" s="164"/>
      <c r="N65" s="164"/>
      <c r="O65" s="164"/>
      <c r="P65" s="164"/>
      <c r="Q65" s="164"/>
    </row>
    <row r="66" ht="15" customHeight="1">
      <c r="A66" s="164"/>
      <c r="B66" s="164"/>
      <c r="C66" s="164"/>
      <c r="D66" s="164"/>
      <c r="E66" s="164"/>
      <c r="F66" s="164"/>
      <c r="G66" s="164"/>
      <c r="H66" s="164"/>
      <c r="I66" s="164"/>
      <c r="J66" s="164"/>
      <c r="K66" s="164"/>
      <c r="L66" s="164"/>
      <c r="M66" s="164"/>
      <c r="N66" s="164"/>
      <c r="O66" s="164"/>
      <c r="P66" s="164"/>
      <c r="Q66" s="164"/>
    </row>
    <row r="67" ht="15" customHeight="1">
      <c r="A67" s="164"/>
      <c r="B67" s="164"/>
      <c r="C67" s="164"/>
      <c r="D67" s="164"/>
      <c r="E67" s="164"/>
      <c r="F67" s="164"/>
      <c r="G67" s="164"/>
      <c r="H67" s="164"/>
      <c r="I67" s="164"/>
      <c r="J67" s="164"/>
      <c r="K67" s="164"/>
      <c r="L67" s="164"/>
      <c r="M67" s="164"/>
      <c r="N67" s="164"/>
      <c r="O67" s="164"/>
      <c r="P67" s="164"/>
      <c r="Q67" s="164"/>
    </row>
    <row r="68" ht="15" customHeight="1">
      <c r="A68" s="164"/>
      <c r="B68" s="164"/>
      <c r="C68" s="164"/>
      <c r="D68" s="164"/>
      <c r="E68" s="164"/>
      <c r="F68" s="164"/>
      <c r="G68" s="164"/>
      <c r="H68" s="164"/>
      <c r="I68" s="164"/>
      <c r="J68" s="164"/>
      <c r="K68" s="164"/>
      <c r="L68" s="164"/>
      <c r="M68" s="164"/>
      <c r="N68" s="164"/>
      <c r="O68" s="164"/>
      <c r="P68" s="164"/>
      <c r="Q68" s="164"/>
    </row>
    <row r="69" ht="15" customHeight="1">
      <c r="A69" s="164"/>
      <c r="B69" s="164"/>
      <c r="C69" s="164"/>
      <c r="D69" s="164"/>
      <c r="E69" s="164"/>
      <c r="F69" s="164"/>
      <c r="G69" s="164"/>
      <c r="H69" s="164"/>
      <c r="I69" s="164"/>
      <c r="J69" s="164"/>
      <c r="K69" s="164"/>
      <c r="L69" s="164"/>
      <c r="M69" s="164"/>
      <c r="N69" s="164"/>
      <c r="O69" s="164"/>
      <c r="P69" s="164"/>
      <c r="Q69" s="164"/>
    </row>
    <row r="70" ht="15" customHeight="1">
      <c r="A70" s="164"/>
      <c r="B70" s="164"/>
      <c r="C70" s="164"/>
      <c r="D70" s="164"/>
      <c r="E70" s="164"/>
      <c r="F70" s="164"/>
      <c r="G70" s="164"/>
      <c r="H70" s="164"/>
      <c r="I70" s="164"/>
      <c r="J70" s="164"/>
      <c r="K70" s="164"/>
      <c r="L70" s="164"/>
      <c r="M70" s="164"/>
      <c r="N70" s="164"/>
      <c r="O70" s="164"/>
      <c r="P70" s="164"/>
      <c r="Q70" s="164"/>
    </row>
    <row r="71" ht="15" customHeight="1">
      <c r="A71" s="164"/>
      <c r="B71" s="164"/>
      <c r="C71" s="164"/>
      <c r="D71" s="164"/>
      <c r="E71" s="164"/>
      <c r="F71" s="164"/>
      <c r="G71" s="164"/>
      <c r="H71" s="164"/>
      <c r="I71" s="164"/>
      <c r="J71" s="164"/>
      <c r="K71" s="164"/>
      <c r="L71" s="164"/>
      <c r="M71" s="164"/>
      <c r="N71" s="164"/>
      <c r="O71" s="164"/>
      <c r="P71" s="164"/>
      <c r="Q71" s="164"/>
    </row>
    <row r="72" ht="15" customHeight="1">
      <c r="A72" s="164"/>
      <c r="B72" s="164"/>
      <c r="C72" s="164"/>
      <c r="D72" s="164"/>
      <c r="E72" s="164"/>
      <c r="F72" s="164"/>
      <c r="G72" s="164"/>
      <c r="H72" s="164"/>
      <c r="I72" s="164"/>
      <c r="J72" s="164"/>
      <c r="K72" s="164"/>
      <c r="L72" s="164"/>
      <c r="M72" s="164"/>
      <c r="N72" s="164"/>
      <c r="O72" s="164"/>
      <c r="P72" s="164"/>
      <c r="Q72" s="164"/>
    </row>
    <row r="73" ht="15" customHeight="1">
      <c r="A73" s="164"/>
      <c r="B73" s="164"/>
      <c r="C73" s="164"/>
      <c r="D73" s="164"/>
      <c r="E73" s="164"/>
      <c r="F73" s="164"/>
      <c r="G73" s="164"/>
      <c r="H73" s="164"/>
      <c r="I73" s="164"/>
      <c r="J73" s="164"/>
      <c r="K73" s="164"/>
      <c r="L73" s="164"/>
      <c r="M73" s="164"/>
      <c r="N73" s="164"/>
      <c r="O73" s="164"/>
      <c r="P73" s="164"/>
      <c r="Q73" s="164"/>
    </row>
    <row r="74" ht="15" customHeight="1">
      <c r="A74" s="164"/>
      <c r="B74" s="164"/>
      <c r="C74" s="164"/>
      <c r="D74" s="164"/>
      <c r="E74" s="164"/>
      <c r="F74" s="164"/>
      <c r="G74" s="164"/>
      <c r="H74" s="164"/>
      <c r="I74" s="164"/>
      <c r="J74" s="164"/>
      <c r="K74" s="164"/>
      <c r="L74" s="164"/>
      <c r="M74" s="164"/>
      <c r="N74" s="164"/>
      <c r="O74" s="164"/>
      <c r="P74" s="164"/>
      <c r="Q74" s="164"/>
    </row>
    <row r="75" ht="15" customHeight="1">
      <c r="A75" s="164"/>
      <c r="B75" s="164"/>
      <c r="C75" s="164"/>
      <c r="D75" s="164"/>
      <c r="E75" s="164"/>
      <c r="F75" s="164"/>
      <c r="G75" s="164"/>
      <c r="H75" s="164"/>
      <c r="I75" s="164"/>
      <c r="J75" s="164"/>
      <c r="K75" s="164"/>
      <c r="L75" s="164"/>
      <c r="M75" s="164"/>
      <c r="N75" s="164"/>
      <c r="O75" s="164"/>
      <c r="P75" s="164"/>
      <c r="Q75" s="164"/>
    </row>
    <row r="76" ht="15" customHeight="1">
      <c r="A76" s="164"/>
      <c r="B76" s="164"/>
      <c r="C76" s="164"/>
      <c r="D76" s="164"/>
      <c r="E76" s="164"/>
      <c r="F76" s="164"/>
      <c r="G76" s="164"/>
      <c r="H76" s="164"/>
      <c r="I76" s="164"/>
      <c r="J76" s="164"/>
      <c r="K76" s="164"/>
      <c r="L76" s="164"/>
      <c r="M76" s="164"/>
      <c r="N76" s="164"/>
      <c r="O76" s="164"/>
      <c r="P76" s="164"/>
      <c r="Q76" s="164"/>
    </row>
    <row r="77" ht="15" customHeight="1">
      <c r="A77" s="164"/>
      <c r="B77" s="164"/>
      <c r="C77" s="164"/>
      <c r="D77" s="164"/>
      <c r="E77" s="164"/>
      <c r="F77" s="164"/>
      <c r="G77" s="164"/>
      <c r="H77" s="164"/>
      <c r="I77" s="164"/>
      <c r="J77" s="164"/>
      <c r="K77" s="164"/>
      <c r="L77" s="164"/>
      <c r="M77" s="164"/>
      <c r="N77" s="164"/>
      <c r="O77" s="164"/>
      <c r="P77" s="164"/>
      <c r="Q77" s="164"/>
    </row>
    <row r="78" ht="15" customHeight="1">
      <c r="A78" s="164"/>
      <c r="B78" s="164"/>
      <c r="C78" s="164"/>
      <c r="D78" s="164"/>
      <c r="E78" s="164"/>
      <c r="F78" s="164"/>
      <c r="G78" s="164"/>
      <c r="H78" s="164"/>
      <c r="I78" s="164"/>
      <c r="J78" s="164"/>
      <c r="K78" s="164"/>
      <c r="L78" s="164"/>
      <c r="M78" s="164"/>
      <c r="N78" s="164"/>
      <c r="O78" s="164"/>
      <c r="P78" s="164"/>
      <c r="Q78" s="164"/>
    </row>
    <row r="79" ht="15" customHeight="1">
      <c r="A79" s="164"/>
      <c r="B79" s="164"/>
      <c r="C79" s="164"/>
      <c r="D79" s="164"/>
      <c r="E79" s="164"/>
      <c r="F79" s="164"/>
      <c r="G79" s="164"/>
      <c r="H79" s="164"/>
      <c r="I79" s="164"/>
      <c r="J79" s="164"/>
      <c r="K79" s="164"/>
      <c r="L79" s="164"/>
      <c r="M79" s="164"/>
      <c r="N79" s="164"/>
      <c r="O79" s="164"/>
      <c r="P79" s="164"/>
      <c r="Q79" s="164"/>
    </row>
    <row r="80" ht="15" customHeight="1">
      <c r="A80" s="164"/>
      <c r="B80" s="164"/>
      <c r="C80" s="164"/>
      <c r="D80" s="164"/>
      <c r="E80" s="164"/>
      <c r="F80" s="164"/>
      <c r="G80" s="164"/>
      <c r="H80" s="164"/>
      <c r="I80" s="164"/>
      <c r="J80" s="164"/>
      <c r="K80" s="164"/>
      <c r="L80" s="164"/>
      <c r="M80" s="164"/>
      <c r="N80" s="164"/>
      <c r="O80" s="164"/>
      <c r="P80" s="164"/>
      <c r="Q80" s="164"/>
    </row>
    <row r="81" ht="15" customHeight="1">
      <c r="A81" s="164"/>
      <c r="B81" s="164"/>
      <c r="C81" s="164"/>
      <c r="D81" s="164"/>
      <c r="E81" s="164"/>
      <c r="F81" s="164"/>
      <c r="G81" s="164"/>
      <c r="H81" s="164"/>
      <c r="I81" s="164"/>
      <c r="J81" s="164"/>
      <c r="K81" s="164"/>
      <c r="L81" s="164"/>
      <c r="M81" s="164"/>
      <c r="N81" s="164"/>
      <c r="O81" s="164"/>
      <c r="P81" s="164"/>
      <c r="Q81" s="164"/>
    </row>
    <row r="82" ht="15" customHeight="1">
      <c r="A82" s="164"/>
      <c r="B82" s="164"/>
      <c r="C82" s="164"/>
      <c r="D82" s="164"/>
      <c r="E82" s="164"/>
      <c r="F82" s="164"/>
      <c r="G82" s="164"/>
      <c r="H82" s="164"/>
      <c r="I82" s="164"/>
      <c r="J82" s="164"/>
      <c r="K82" s="164"/>
      <c r="L82" s="164"/>
      <c r="M82" s="164"/>
      <c r="N82" s="164"/>
      <c r="O82" s="164"/>
      <c r="P82" s="164"/>
      <c r="Q82" s="164"/>
    </row>
    <row r="83" ht="15" customHeight="1">
      <c r="A83" s="164"/>
      <c r="B83" s="164"/>
      <c r="C83" s="164"/>
      <c r="D83" s="164"/>
      <c r="E83" s="164"/>
      <c r="F83" s="164"/>
      <c r="G83" s="164"/>
      <c r="H83" s="164"/>
      <c r="I83" s="164"/>
      <c r="J83" s="164"/>
      <c r="K83" s="164"/>
      <c r="L83" s="164"/>
      <c r="M83" s="164"/>
      <c r="N83" s="164"/>
      <c r="O83" s="164"/>
      <c r="P83" s="164"/>
      <c r="Q83" s="164"/>
    </row>
    <row r="84" ht="15" customHeight="1">
      <c r="A84" s="164"/>
      <c r="B84" s="164"/>
      <c r="C84" s="164"/>
      <c r="D84" s="164"/>
      <c r="E84" s="164"/>
      <c r="F84" s="164"/>
      <c r="G84" s="164"/>
      <c r="H84" s="164"/>
      <c r="I84" s="164"/>
      <c r="J84" s="164"/>
      <c r="K84" s="164"/>
      <c r="L84" s="164"/>
      <c r="M84" s="164"/>
      <c r="N84" s="164"/>
      <c r="O84" s="164"/>
      <c r="P84" s="164"/>
      <c r="Q84" s="164"/>
    </row>
    <row r="85" ht="15" customHeight="1">
      <c r="A85" s="164"/>
      <c r="B85" s="164"/>
      <c r="C85" s="164"/>
      <c r="D85" s="164"/>
      <c r="E85" s="164"/>
      <c r="F85" s="164"/>
      <c r="G85" s="164"/>
      <c r="H85" s="164"/>
      <c r="I85" s="164"/>
      <c r="J85" s="164"/>
      <c r="K85" s="164"/>
      <c r="L85" s="164"/>
      <c r="M85" s="164"/>
      <c r="N85" s="164"/>
      <c r="O85" s="164"/>
      <c r="P85" s="164"/>
      <c r="Q85" s="164"/>
    </row>
    <row r="86" ht="15" customHeight="1">
      <c r="A86" s="164"/>
      <c r="B86" s="164"/>
      <c r="C86" s="164"/>
      <c r="D86" s="164"/>
      <c r="E86" s="164"/>
      <c r="F86" s="164"/>
      <c r="G86" s="164"/>
      <c r="H86" s="164"/>
      <c r="I86" s="164"/>
      <c r="J86" s="164"/>
      <c r="K86" s="164"/>
      <c r="L86" s="164"/>
      <c r="M86" s="164"/>
      <c r="N86" s="164"/>
      <c r="O86" s="164"/>
      <c r="P86" s="164"/>
      <c r="Q86" s="164"/>
    </row>
    <row r="87" ht="15" customHeight="1">
      <c r="A87" s="164"/>
      <c r="B87" s="164"/>
      <c r="C87" s="164"/>
      <c r="D87" s="164"/>
      <c r="E87" s="164"/>
      <c r="F87" s="164"/>
      <c r="G87" s="164"/>
      <c r="H87" s="164"/>
      <c r="I87" s="164"/>
      <c r="J87" s="164"/>
      <c r="K87" s="164"/>
      <c r="L87" s="164"/>
      <c r="M87" s="164"/>
      <c r="N87" s="164"/>
      <c r="O87" s="164"/>
      <c r="P87" s="164"/>
      <c r="Q87" s="164"/>
    </row>
    <row r="88" ht="15" customHeight="1">
      <c r="A88" s="164"/>
      <c r="B88" s="164"/>
      <c r="C88" s="164"/>
      <c r="D88" s="164"/>
      <c r="E88" s="164"/>
      <c r="F88" s="164"/>
      <c r="G88" s="164"/>
      <c r="H88" s="164"/>
      <c r="I88" s="164"/>
      <c r="J88" s="164"/>
      <c r="K88" s="164"/>
      <c r="L88" s="164"/>
      <c r="M88" s="164"/>
      <c r="N88" s="164"/>
      <c r="O88" s="164"/>
      <c r="P88" s="164"/>
      <c r="Q88" s="164"/>
    </row>
    <row r="89" ht="15" customHeight="1">
      <c r="A89" s="164"/>
      <c r="B89" s="164"/>
      <c r="C89" s="164"/>
      <c r="D89" s="164"/>
      <c r="E89" s="164"/>
      <c r="F89" s="164"/>
      <c r="G89" s="164"/>
      <c r="H89" s="164"/>
      <c r="I89" s="164"/>
      <c r="J89" s="164"/>
      <c r="K89" s="164"/>
      <c r="L89" s="164"/>
      <c r="M89" s="164"/>
      <c r="N89" s="164"/>
      <c r="O89" s="164"/>
      <c r="P89" s="164"/>
      <c r="Q89" s="164"/>
    </row>
    <row r="90" ht="15.75" customHeight="1">
      <c r="A90" s="164"/>
      <c r="B90" s="164"/>
      <c r="C90" s="164"/>
      <c r="D90" s="164"/>
      <c r="E90" s="164"/>
      <c r="F90" s="164"/>
      <c r="G90" s="164"/>
      <c r="H90" s="164"/>
      <c r="I90" s="164"/>
      <c r="J90" s="164"/>
      <c r="K90" s="164"/>
      <c r="L90" s="164"/>
      <c r="M90" s="164"/>
      <c r="N90" s="164"/>
      <c r="O90" s="164"/>
      <c r="P90" s="164"/>
      <c r="Q90" s="164"/>
    </row>
  </sheetData>
  <pageMargins left="0.7" right="0.7" top="0.75" bottom="0.75" header="0.3" footer="0.3"/>
  <pageSetup firstPageNumber="1" fitToHeight="1" fitToWidth="1" scale="100" useFirstPageNumber="0" orientation="portrait" pageOrder="downThenOver"/>
  <headerFooter>
    <oddFooter>&amp;C&amp;"Helvetica Neue,Regular"&amp;12&amp;K000000&amp;P</oddFooter>
  </headerFooter>
  <drawing r:id="rId1"/>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